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/>
  <bookViews>
    <workbookView xWindow="120" yWindow="180" windowWidth="15180" windowHeight="8775"/>
  </bookViews>
  <sheets>
    <sheet name="Break-Even Chart" sheetId="1" r:id="rId1"/>
  </sheets>
  <definedNames>
    <definedName name="__123Graph_B" localSheetId="0" hidden="1">'Break-Even Chart'!$F$40:$F$50</definedName>
    <definedName name="__123Graph_C" localSheetId="0" hidden="1">'Break-Even Chart'!$G$40:$G$50</definedName>
    <definedName name="__123Graph_X" localSheetId="0" hidden="1">'Break-Even Chart'!$C$40:$C$50</definedName>
    <definedName name="__IntlFixup" hidden="1">TRUE</definedName>
    <definedName name="__IntlFixupTable" hidden="1">#REF!</definedName>
    <definedName name="_1__123Graph_ACHART_1" localSheetId="0" hidden="1">'Break-Even Chart'!$D$40:$D$50</definedName>
    <definedName name="_2__123Graph_BCHART_1" localSheetId="0" hidden="1">'Break-Even Chart'!$F$40:$F$50</definedName>
    <definedName name="_3__123Graph_CCHART_1" localSheetId="0" hidden="1">'Break-Even Chart'!$G$40:$G$50</definedName>
    <definedName name="_4__123Graph_XCHART_1" localSheetId="0" hidden="1">'Break-Even Chart'!$C$40:$C$50</definedName>
    <definedName name="_Order1" hidden="1">0</definedName>
    <definedName name="_Regression_Int" localSheetId="0" hidden="1">1</definedName>
    <definedName name="AA.Report.Files" hidden="1">#REF!</definedName>
    <definedName name="AA.Reports.Available" hidden="1">#REF!</definedName>
    <definedName name="Data.Dump" hidden="1">OFFSET([0]!Data.Top.Left,1,0)</definedName>
    <definedName name="Database.File" hidden="1">#REF!</definedName>
    <definedName name="File.Type" hidden="1">#REF!</definedName>
    <definedName name="HTML_CodePage" hidden="1">1252</definedName>
    <definedName name="HTML_Control" hidden="1">{"'Leverage'!$B$2:$M$418"}</definedName>
    <definedName name="HTML_Description" hidden="1">""</definedName>
    <definedName name="HTML_Email" hidden="1">""</definedName>
    <definedName name="HTML_Header" hidden="1">"Leverage"</definedName>
    <definedName name="HTML_LastUpdate" hidden="1">"8/21/00"</definedName>
    <definedName name="HTML_LineAfter" hidden="1">FALSE</definedName>
    <definedName name="HTML_LineBefore" hidden="1">FALSE</definedName>
    <definedName name="HTML_Name" hidden="1">"Frank Vickers"</definedName>
    <definedName name="HTML_OBDlg2" hidden="1">TRUE</definedName>
    <definedName name="HTML_OBDlg4" hidden="1">TRUE</definedName>
    <definedName name="HTML_OS" hidden="1">0</definedName>
    <definedName name="HTML_PathFile" hidden="1">"C:\my documents\lever.htm"</definedName>
    <definedName name="HTML_Title" hidden="1">"leverage"</definedName>
    <definedName name="Macro1">[0]!Macro1</definedName>
    <definedName name="Macro2">[0]!Macro2</definedName>
    <definedName name="Ownership" hidden="1">OFFSET([0]!Data.Top.Left,1,0)</definedName>
    <definedName name="_xlnm.Print_Area" localSheetId="0">'Break-Even Chart'!$B$3:$K$31</definedName>
    <definedName name="Show.Acct.Update.Warning" hidden="1">#REF!</definedName>
    <definedName name="Show.MDB.Update.Warning" hidden="1">#REF!</definedName>
  </definedNames>
  <calcPr calcId="152511"/>
</workbook>
</file>

<file path=xl/calcChain.xml><?xml version="1.0" encoding="utf-8"?>
<calcChain xmlns="http://schemas.openxmlformats.org/spreadsheetml/2006/main">
  <c r="E26" i="1" l="1"/>
  <c r="J26" i="1" s="1"/>
  <c r="C41" i="1"/>
  <c r="C42" i="1" s="1"/>
  <c r="D40" i="1"/>
  <c r="E40" i="1"/>
  <c r="G40" i="1"/>
  <c r="D41" i="1"/>
  <c r="D42" i="1"/>
  <c r="D43" i="1"/>
  <c r="D44" i="1"/>
  <c r="D45" i="1"/>
  <c r="D46" i="1"/>
  <c r="D47" i="1"/>
  <c r="D48" i="1"/>
  <c r="D49" i="1"/>
  <c r="D50" i="1"/>
  <c r="G41" i="1" l="1"/>
  <c r="E41" i="1"/>
  <c r="F41" i="1"/>
  <c r="H41" i="1" s="1"/>
  <c r="F40" i="1"/>
  <c r="H40" i="1" s="1"/>
  <c r="E42" i="1"/>
  <c r="F42" i="1" s="1"/>
  <c r="G42" i="1"/>
  <c r="C43" i="1"/>
  <c r="G43" i="1" l="1"/>
  <c r="C44" i="1"/>
  <c r="E43" i="1"/>
  <c r="F43" i="1" s="1"/>
  <c r="H42" i="1"/>
  <c r="H43" i="1" l="1"/>
  <c r="G44" i="1"/>
  <c r="C45" i="1"/>
  <c r="E44" i="1"/>
  <c r="F44" i="1" s="1"/>
  <c r="H44" i="1" l="1"/>
  <c r="C46" i="1"/>
  <c r="E45" i="1"/>
  <c r="F45" i="1" s="1"/>
  <c r="G45" i="1"/>
  <c r="E46" i="1" l="1"/>
  <c r="F46" i="1" s="1"/>
  <c r="G46" i="1"/>
  <c r="C47" i="1"/>
  <c r="H45" i="1"/>
  <c r="H46" i="1" l="1"/>
  <c r="G47" i="1"/>
  <c r="C48" i="1"/>
  <c r="E47" i="1"/>
  <c r="F47" i="1" s="1"/>
  <c r="H47" i="1" l="1"/>
  <c r="G48" i="1"/>
  <c r="C49" i="1"/>
  <c r="E48" i="1"/>
  <c r="F48" i="1" s="1"/>
  <c r="H48" i="1" l="1"/>
  <c r="C50" i="1"/>
  <c r="E49" i="1"/>
  <c r="F49" i="1" s="1"/>
  <c r="G49" i="1"/>
  <c r="E50" i="1" l="1"/>
  <c r="F50" i="1" s="1"/>
  <c r="G50" i="1"/>
  <c r="H49" i="1"/>
  <c r="H50" i="1" l="1"/>
</calcChain>
</file>

<file path=xl/comments1.xml><?xml version="1.0" encoding="utf-8"?>
<comments xmlns="http://schemas.openxmlformats.org/spreadsheetml/2006/main">
  <authors>
    <author>Author</author>
  </authors>
  <commentList>
    <comment ref="B5" authorId="0" shapeId="0">
      <text>
        <r>
          <rPr>
            <sz val="10"/>
            <color indexed="81"/>
            <rFont val="Arial"/>
            <family val="2"/>
          </rPr>
          <t xml:space="preserve">Enter your numbers in the TFC, VCU, and SPU cells.
Remember that VCU and SPU are per unit. </t>
        </r>
      </text>
    </comment>
  </commentList>
</comments>
</file>

<file path=xl/sharedStrings.xml><?xml version="1.0" encoding="utf-8"?>
<sst xmlns="http://schemas.openxmlformats.org/spreadsheetml/2006/main" count="21" uniqueCount="21">
  <si>
    <t>Break-Even Analysis</t>
  </si>
  <si>
    <t>Break-Even Point (units) =</t>
  </si>
  <si>
    <t>Total Fixed Costs</t>
  </si>
  <si>
    <t>TFC =</t>
  </si>
  <si>
    <t>Formulas:</t>
  </si>
  <si>
    <t>Variable Cost per Unit</t>
  </si>
  <si>
    <t>VCU =</t>
  </si>
  <si>
    <t>BEP (units) = TFC/(SPU-VCU)</t>
  </si>
  <si>
    <t>Sales Price per Unit</t>
  </si>
  <si>
    <t>SPU =</t>
  </si>
  <si>
    <t>BEP ($'s) = BEP (units) * SPU</t>
  </si>
  <si>
    <t>Unit Increment x-axis</t>
  </si>
  <si>
    <t>Graph Data:</t>
  </si>
  <si>
    <t>Total</t>
  </si>
  <si>
    <t>Units</t>
  </si>
  <si>
    <t>TFC</t>
  </si>
  <si>
    <t>TVC</t>
  </si>
  <si>
    <t>TC</t>
  </si>
  <si>
    <t>Sales</t>
  </si>
  <si>
    <t>Profit</t>
  </si>
  <si>
    <t>Break-Even Point (£'s)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</si>
</sst>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$&quot;#,##0_);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0.00%_);[Red]\(0.00%\)"/>
    <numFmt numFmtId="168" formatCode="0%_);[Red]\(0%\)"/>
    <numFmt numFmtId="169" formatCode="&quot;£&quot;#,##0"/>
  </numFmts>
  <fonts count="42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Courier"/>
      <family val="3"/>
    </font>
    <font>
      <b/>
      <sz val="10"/>
      <name val="Arial"/>
      <family val="2"/>
    </font>
    <font>
      <sz val="20"/>
      <name val="Arial"/>
      <family val="2"/>
    </font>
    <font>
      <b/>
      <sz val="20"/>
      <color indexed="9"/>
      <name val="Arial"/>
      <family val="2"/>
    </font>
    <font>
      <sz val="20"/>
      <color indexed="9"/>
      <name val="Arial"/>
      <family val="2"/>
    </font>
    <font>
      <b/>
      <sz val="20"/>
      <name val="Arial"/>
      <family val="2"/>
    </font>
    <font>
      <sz val="10"/>
      <color indexed="9"/>
      <name val="Arial"/>
      <family val="2"/>
    </font>
    <font>
      <sz val="10"/>
      <color indexed="81"/>
      <name val="Arial"/>
      <family val="2"/>
    </font>
    <font>
      <sz val="10"/>
      <color indexed="48"/>
      <name val="Arial"/>
      <family val="2"/>
    </font>
    <font>
      <u/>
      <sz val="10"/>
      <color indexed="12"/>
      <name val="Arial"/>
      <family val="2"/>
    </font>
    <font>
      <sz val="8"/>
      <name val="Tahoma"/>
      <family val="2"/>
    </font>
    <font>
      <sz val="8"/>
      <name val="Times New Roman"/>
      <family val="1"/>
    </font>
    <font>
      <sz val="8"/>
      <name val="Verdana"/>
      <family val="2"/>
    </font>
    <font>
      <sz val="10"/>
      <name val="Helv"/>
    </font>
    <font>
      <b/>
      <sz val="9"/>
      <name val="Arial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23"/>
      <name val="Verdana"/>
      <family val="2"/>
    </font>
    <font>
      <sz val="10"/>
      <color indexed="10"/>
      <name val="Helv"/>
    </font>
    <font>
      <sz val="8"/>
      <name val="Arial"/>
      <family val="2"/>
    </font>
    <font>
      <sz val="9"/>
      <color indexed="10"/>
      <name val="Arial"/>
      <family val="2"/>
    </font>
    <font>
      <i/>
      <sz val="10"/>
      <color indexed="12"/>
      <name val="Tms Rmn"/>
    </font>
    <font>
      <b/>
      <sz val="10"/>
      <color indexed="8"/>
      <name val="Tms Rmn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1"/>
      <name val="Calibri"/>
      <family val="2"/>
    </font>
    <font>
      <b/>
      <sz val="11"/>
      <color indexed="46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46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2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0"/>
      </patternFill>
    </fill>
    <fill>
      <patternFill patternType="solid">
        <fgColor indexed="29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46"/>
      </patternFill>
    </fill>
    <fill>
      <patternFill patternType="solid">
        <fgColor indexed="9"/>
        <bgColor indexed="64"/>
      </patternFill>
    </fill>
    <fill>
      <patternFill patternType="solid">
        <fgColor indexed="14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lightGray">
        <fgColor indexed="13"/>
        <bgColor indexed="13"/>
      </patternFill>
    </fill>
    <fill>
      <patternFill patternType="darkGray">
        <fgColor indexed="22"/>
        <bgColor indexed="13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64"/>
      </patternFill>
    </fill>
    <fill>
      <patternFill patternType="solid">
        <fgColor indexed="18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46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double">
        <color indexed="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77">
    <xf numFmtId="0" fontId="0" fillId="0" borderId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2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3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9" fillId="6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8" borderId="0" applyNumberFormat="0" applyBorder="0" applyAlignment="0" applyProtection="0"/>
    <xf numFmtId="0" fontId="29" fillId="6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37" fontId="13" fillId="16" borderId="1" applyBorder="0" applyProtection="0">
      <alignment vertical="center"/>
    </xf>
    <xf numFmtId="0" fontId="30" fillId="17" borderId="0" applyNumberFormat="0" applyBorder="0" applyAlignment="0" applyProtection="0"/>
    <xf numFmtId="164" fontId="14" fillId="0" borderId="2">
      <protection locked="0"/>
    </xf>
    <xf numFmtId="0" fontId="15" fillId="18" borderId="0" applyBorder="0">
      <alignment horizontal="left" vertical="center" indent="1"/>
    </xf>
    <xf numFmtId="0" fontId="31" fillId="4" borderId="3" applyNumberFormat="0" applyAlignment="0" applyProtection="0"/>
    <xf numFmtId="0" fontId="32" fillId="19" borderId="4" applyNumberFormat="0" applyAlignment="0" applyProtection="0"/>
    <xf numFmtId="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6" fillId="0" borderId="5"/>
    <xf numFmtId="4" fontId="14" fillId="20" borderId="5">
      <protection locked="0"/>
    </xf>
    <xf numFmtId="0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3" fillId="0" borderId="0" applyNumberFormat="0" applyFill="0" applyBorder="0" applyAlignment="0" applyProtection="0"/>
    <xf numFmtId="2" fontId="1" fillId="0" borderId="0" applyFont="0" applyFill="0" applyBorder="0" applyAlignment="0" applyProtection="0"/>
    <xf numFmtId="0" fontId="34" fillId="6" borderId="0" applyNumberFormat="0" applyBorder="0" applyAlignment="0" applyProtection="0"/>
    <xf numFmtId="4" fontId="14" fillId="21" borderId="5"/>
    <xf numFmtId="166" fontId="17" fillId="0" borderId="6"/>
    <xf numFmtId="37" fontId="18" fillId="22" borderId="2" applyBorder="0">
      <alignment horizontal="left" vertical="center" indent="1"/>
    </xf>
    <xf numFmtId="37" fontId="19" fillId="23" borderId="7" applyFill="0">
      <alignment vertical="center"/>
    </xf>
    <xf numFmtId="0" fontId="19" fillId="24" borderId="8" applyNumberFormat="0">
      <alignment horizontal="left" vertical="top" indent="1"/>
    </xf>
    <xf numFmtId="0" fontId="19" fillId="16" borderId="0" applyBorder="0">
      <alignment horizontal="left" vertical="center" indent="1"/>
    </xf>
    <xf numFmtId="0" fontId="19" fillId="0" borderId="8" applyNumberFormat="0" applyFill="0">
      <alignment horizontal="centerContinuous" vertical="top"/>
    </xf>
    <xf numFmtId="0" fontId="20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35" fillId="0" borderId="9" applyNumberFormat="0" applyFill="0" applyAlignment="0" applyProtection="0"/>
    <xf numFmtId="0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36" fillId="10" borderId="3" applyNumberFormat="0" applyAlignment="0" applyProtection="0"/>
    <xf numFmtId="166" fontId="17" fillId="0" borderId="10"/>
    <xf numFmtId="0" fontId="37" fillId="0" borderId="11" applyNumberFormat="0" applyFill="0" applyAlignment="0" applyProtection="0"/>
    <xf numFmtId="165" fontId="17" fillId="0" borderId="12"/>
    <xf numFmtId="0" fontId="38" fillId="7" borderId="0" applyNumberFormat="0" applyBorder="0" applyAlignment="0" applyProtection="0"/>
    <xf numFmtId="0" fontId="22" fillId="23" borderId="0">
      <alignment horizontal="left" wrapText="1" indent="1"/>
    </xf>
    <xf numFmtId="37" fontId="13" fillId="16" borderId="13" applyBorder="0">
      <alignment horizontal="left" vertical="center" indent="2"/>
    </xf>
    <xf numFmtId="0" fontId="3" fillId="0" borderId="0"/>
    <xf numFmtId="0" fontId="23" fillId="0" borderId="0"/>
    <xf numFmtId="0" fontId="1" fillId="7" borderId="14" applyNumberFormat="0" applyFont="0" applyAlignment="0" applyProtection="0"/>
    <xf numFmtId="0" fontId="39" fillId="4" borderId="15" applyNumberFormat="0" applyAlignment="0" applyProtection="0"/>
    <xf numFmtId="168" fontId="24" fillId="25" borderId="16"/>
    <xf numFmtId="167" fontId="24" fillId="0" borderId="16" applyFont="0" applyFill="0" applyBorder="0" applyAlignment="0" applyProtection="0">
      <protection locked="0"/>
    </xf>
    <xf numFmtId="9" fontId="1" fillId="0" borderId="0" applyFont="0" applyFill="0" applyBorder="0" applyAlignment="0" applyProtection="0"/>
    <xf numFmtId="2" fontId="25" fillId="0" borderId="0">
      <protection locked="0"/>
    </xf>
    <xf numFmtId="0" fontId="1" fillId="26" borderId="0"/>
    <xf numFmtId="49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26" fillId="0" borderId="0">
      <alignment horizontal="right"/>
    </xf>
    <xf numFmtId="0" fontId="27" fillId="0" borderId="0"/>
    <xf numFmtId="0" fontId="1" fillId="0" borderId="17" applyNumberFormat="0" applyFont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1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60" applyFont="1" applyProtection="1">
      <protection hidden="1"/>
    </xf>
    <xf numFmtId="0" fontId="4" fillId="0" borderId="0" xfId="60" applyFont="1" applyAlignment="1" applyProtection="1">
      <alignment horizontal="centerContinuous"/>
      <protection hidden="1"/>
    </xf>
    <xf numFmtId="0" fontId="5" fillId="0" borderId="0" xfId="60" applyFont="1" applyProtection="1">
      <protection hidden="1"/>
    </xf>
    <xf numFmtId="0" fontId="6" fillId="27" borderId="0" xfId="60" applyFont="1" applyFill="1" applyAlignment="1" applyProtection="1">
      <alignment horizontal="centerContinuous"/>
      <protection hidden="1"/>
    </xf>
    <xf numFmtId="0" fontId="7" fillId="27" borderId="0" xfId="60" applyFont="1" applyFill="1" applyAlignment="1" applyProtection="1">
      <alignment horizontal="centerContinuous"/>
      <protection hidden="1"/>
    </xf>
    <xf numFmtId="0" fontId="8" fillId="0" borderId="0" xfId="60" applyFont="1" applyAlignment="1" applyProtection="1">
      <alignment horizontal="centerContinuous"/>
      <protection hidden="1"/>
    </xf>
    <xf numFmtId="0" fontId="5" fillId="0" borderId="0" xfId="60" applyFont="1" applyAlignment="1" applyProtection="1">
      <alignment horizontal="centerContinuous"/>
      <protection hidden="1"/>
    </xf>
    <xf numFmtId="0" fontId="4" fillId="0" borderId="0" xfId="60" applyFont="1" applyAlignment="1" applyProtection="1">
      <alignment horizontal="right"/>
      <protection hidden="1"/>
    </xf>
    <xf numFmtId="37" fontId="4" fillId="0" borderId="0" xfId="60" applyNumberFormat="1" applyFont="1" applyFill="1" applyAlignment="1" applyProtection="1">
      <alignment horizontal="left"/>
      <protection hidden="1"/>
    </xf>
    <xf numFmtId="0" fontId="2" fillId="0" borderId="0" xfId="60" applyFont="1" applyAlignment="1" applyProtection="1">
      <alignment horizontal="right"/>
      <protection hidden="1"/>
    </xf>
    <xf numFmtId="10" fontId="2" fillId="0" borderId="0" xfId="66" applyNumberFormat="1" applyFont="1" applyProtection="1">
      <protection hidden="1"/>
    </xf>
    <xf numFmtId="164" fontId="2" fillId="0" borderId="0" xfId="60" applyNumberFormat="1" applyFont="1" applyProtection="1">
      <protection hidden="1"/>
    </xf>
    <xf numFmtId="0" fontId="2" fillId="0" borderId="0" xfId="60" applyFont="1" applyAlignment="1" applyProtection="1">
      <alignment horizontal="left"/>
      <protection hidden="1"/>
    </xf>
    <xf numFmtId="0" fontId="9" fillId="0" borderId="0" xfId="60" applyFont="1" applyProtection="1">
      <protection hidden="1"/>
    </xf>
    <xf numFmtId="37" fontId="9" fillId="0" borderId="0" xfId="60" applyNumberFormat="1" applyFont="1" applyProtection="1">
      <protection hidden="1"/>
    </xf>
    <xf numFmtId="0" fontId="9" fillId="16" borderId="0" xfId="60" applyFont="1" applyFill="1" applyProtection="1">
      <protection hidden="1"/>
    </xf>
    <xf numFmtId="0" fontId="2" fillId="16" borderId="0" xfId="60" applyFont="1" applyFill="1" applyProtection="1">
      <protection hidden="1"/>
    </xf>
    <xf numFmtId="0" fontId="9" fillId="16" borderId="0" xfId="60" applyFont="1" applyFill="1" applyAlignment="1" applyProtection="1">
      <alignment horizontal="right"/>
      <protection hidden="1"/>
    </xf>
    <xf numFmtId="44" fontId="11" fillId="0" borderId="18" xfId="60" applyNumberFormat="1" applyFont="1" applyBorder="1" applyAlignment="1" applyProtection="1">
      <alignment horizontal="right"/>
      <protection locked="0" hidden="1"/>
    </xf>
    <xf numFmtId="0" fontId="1" fillId="0" borderId="0" xfId="60" applyFont="1" applyAlignment="1" applyProtection="1">
      <alignment horizontal="left"/>
      <protection hidden="1"/>
    </xf>
    <xf numFmtId="0" fontId="1" fillId="0" borderId="0" xfId="60" applyFont="1" applyProtection="1">
      <protection hidden="1"/>
    </xf>
    <xf numFmtId="169" fontId="4" fillId="0" borderId="0" xfId="60" applyNumberFormat="1" applyFont="1" applyFill="1" applyAlignment="1" applyProtection="1">
      <alignment horizontal="left"/>
      <protection hidden="1"/>
    </xf>
    <xf numFmtId="0" fontId="12" fillId="0" borderId="0" xfId="52" applyFont="1" applyAlignment="1" applyProtection="1">
      <alignment horizontal="center"/>
      <protection hidden="1"/>
    </xf>
    <xf numFmtId="0" fontId="12" fillId="0" borderId="0" xfId="52" applyAlignment="1" applyProtection="1">
      <alignment horizontal="center"/>
      <protection hidden="1"/>
    </xf>
  </cellXfs>
  <cellStyles count="7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mount" xfId="25"/>
    <cellStyle name="Bad" xfId="26" builtinId="27" customBuiltin="1"/>
    <cellStyle name="Blank" xfId="27"/>
    <cellStyle name="Body text" xfId="28"/>
    <cellStyle name="Calculation" xfId="29" builtinId="22" customBuiltin="1"/>
    <cellStyle name="Check Cell" xfId="30" builtinId="23" customBuiltin="1"/>
    <cellStyle name="Comma0" xfId="31"/>
    <cellStyle name="Currency0" xfId="32"/>
    <cellStyle name="DarkBlueOutline" xfId="33"/>
    <cellStyle name="DarkBlueOutlineYellow" xfId="34"/>
    <cellStyle name="Date" xfId="35"/>
    <cellStyle name="Dezimal [0]_Compiling Utility Macros" xfId="36"/>
    <cellStyle name="Dezimal_Compiling Utility Macros" xfId="37"/>
    <cellStyle name="Explanatory Text" xfId="38" builtinId="53" customBuiltin="1"/>
    <cellStyle name="Fixed" xfId="39"/>
    <cellStyle name="Good" xfId="40" builtinId="26" customBuiltin="1"/>
    <cellStyle name="GRAY" xfId="41"/>
    <cellStyle name="Gross Margin" xfId="42"/>
    <cellStyle name="header" xfId="43"/>
    <cellStyle name="Header Total" xfId="44"/>
    <cellStyle name="Header1" xfId="45"/>
    <cellStyle name="Header2" xfId="46"/>
    <cellStyle name="Header3" xfId="47"/>
    <cellStyle name="Heading 1" xfId="48" builtinId="16" customBuiltin="1"/>
    <cellStyle name="Heading 2" xfId="49" builtinId="17" customBuiltin="1"/>
    <cellStyle name="Heading 3" xfId="50" builtinId="18" customBuiltin="1"/>
    <cellStyle name="Heading 4" xfId="51" builtinId="19" customBuiltin="1"/>
    <cellStyle name="Hyperlink" xfId="52" builtinId="8"/>
    <cellStyle name="Input" xfId="53" builtinId="20" customBuiltin="1"/>
    <cellStyle name="Level 2 Total" xfId="54"/>
    <cellStyle name="Linked Cell" xfId="55" builtinId="24" customBuiltin="1"/>
    <cellStyle name="Major Total" xfId="56"/>
    <cellStyle name="Neutral" xfId="57" builtinId="28" customBuiltin="1"/>
    <cellStyle name="NonPrint_TemTitle" xfId="58"/>
    <cellStyle name="Normal" xfId="0" builtinId="0"/>
    <cellStyle name="Normal 2" xfId="59"/>
    <cellStyle name="Normal_besimple" xfId="60"/>
    <cellStyle name="NormalRed" xfId="61"/>
    <cellStyle name="Note" xfId="62" builtinId="10" customBuiltin="1"/>
    <cellStyle name="Output" xfId="63" builtinId="21" customBuiltin="1"/>
    <cellStyle name="Percent.0" xfId="64"/>
    <cellStyle name="Percent.00" xfId="65"/>
    <cellStyle name="Percent_besimple" xfId="66"/>
    <cellStyle name="RED POSTED" xfId="67"/>
    <cellStyle name="Standard_Anpassen der Amortisation" xfId="68"/>
    <cellStyle name="Text_simple" xfId="69"/>
    <cellStyle name="Title" xfId="70" builtinId="15" customBuiltin="1"/>
    <cellStyle name="TmsRmn10BlueItalic" xfId="71"/>
    <cellStyle name="TmsRmn10Bold" xfId="72"/>
    <cellStyle name="Total" xfId="73" builtinId="25" customBuiltin="1"/>
    <cellStyle name="Währung [0]_Compiling Utility Macros" xfId="74"/>
    <cellStyle name="Währung_Compiling Utility Macros" xfId="75"/>
    <cellStyle name="Warning Text" xfId="76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E2EDFA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Breakeven simulator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'Break-Even Chart'!$D$39</c:f>
              <c:strCache>
                <c:ptCount val="1"/>
                <c:pt idx="0">
                  <c:v>TFC</c:v>
                </c:pt>
              </c:strCache>
            </c:strRef>
          </c:tx>
          <c:marker>
            <c:symbol val="none"/>
          </c:marker>
          <c:cat>
            <c:numRef>
              <c:f>'Break-Even Chart'!$C$40:$C$50</c:f>
              <c:numCache>
                <c:formatCode>General</c:formatCode>
                <c:ptCount val="11"/>
                <c:pt idx="0">
                  <c:v>0</c:v>
                </c:pt>
                <c:pt idx="1">
                  <c:v>400</c:v>
                </c:pt>
                <c:pt idx="2">
                  <c:v>800</c:v>
                </c:pt>
                <c:pt idx="3">
                  <c:v>1200</c:v>
                </c:pt>
                <c:pt idx="4">
                  <c:v>1600</c:v>
                </c:pt>
                <c:pt idx="5">
                  <c:v>2000</c:v>
                </c:pt>
                <c:pt idx="6">
                  <c:v>2400</c:v>
                </c:pt>
                <c:pt idx="7">
                  <c:v>2800</c:v>
                </c:pt>
                <c:pt idx="8">
                  <c:v>3200</c:v>
                </c:pt>
                <c:pt idx="9">
                  <c:v>3600</c:v>
                </c:pt>
                <c:pt idx="10">
                  <c:v>4000</c:v>
                </c:pt>
              </c:numCache>
            </c:numRef>
          </c:cat>
          <c:val>
            <c:numRef>
              <c:f>'Break-Even Chart'!$D$40:$D$50</c:f>
              <c:numCache>
                <c:formatCode>General</c:formatCode>
                <c:ptCount val="1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</c:numCache>
            </c:numRef>
          </c:val>
          <c:smooth val="1"/>
        </c:ser>
        <c:ser>
          <c:idx val="2"/>
          <c:order val="1"/>
          <c:tx>
            <c:strRef>
              <c:f>'Break-Even Chart'!$F$39</c:f>
              <c:strCache>
                <c:ptCount val="1"/>
                <c:pt idx="0">
                  <c:v>TC</c:v>
                </c:pt>
              </c:strCache>
            </c:strRef>
          </c:tx>
          <c:marker>
            <c:symbol val="none"/>
          </c:marker>
          <c:cat>
            <c:numRef>
              <c:f>'Break-Even Chart'!$C$40:$C$50</c:f>
              <c:numCache>
                <c:formatCode>General</c:formatCode>
                <c:ptCount val="11"/>
                <c:pt idx="0">
                  <c:v>0</c:v>
                </c:pt>
                <c:pt idx="1">
                  <c:v>400</c:v>
                </c:pt>
                <c:pt idx="2">
                  <c:v>800</c:v>
                </c:pt>
                <c:pt idx="3">
                  <c:v>1200</c:v>
                </c:pt>
                <c:pt idx="4">
                  <c:v>1600</c:v>
                </c:pt>
                <c:pt idx="5">
                  <c:v>2000</c:v>
                </c:pt>
                <c:pt idx="6">
                  <c:v>2400</c:v>
                </c:pt>
                <c:pt idx="7">
                  <c:v>2800</c:v>
                </c:pt>
                <c:pt idx="8">
                  <c:v>3200</c:v>
                </c:pt>
                <c:pt idx="9">
                  <c:v>3600</c:v>
                </c:pt>
                <c:pt idx="10">
                  <c:v>4000</c:v>
                </c:pt>
              </c:numCache>
            </c:numRef>
          </c:cat>
          <c:val>
            <c:numRef>
              <c:f>'Break-Even Chart'!$F$40:$F$50</c:f>
              <c:numCache>
                <c:formatCode>General</c:formatCode>
                <c:ptCount val="11"/>
                <c:pt idx="0">
                  <c:v>5000</c:v>
                </c:pt>
                <c:pt idx="1">
                  <c:v>6000</c:v>
                </c:pt>
                <c:pt idx="2">
                  <c:v>7000</c:v>
                </c:pt>
                <c:pt idx="3">
                  <c:v>8000</c:v>
                </c:pt>
                <c:pt idx="4">
                  <c:v>9000</c:v>
                </c:pt>
                <c:pt idx="5">
                  <c:v>10000</c:v>
                </c:pt>
                <c:pt idx="6">
                  <c:v>11000</c:v>
                </c:pt>
                <c:pt idx="7">
                  <c:v>12000</c:v>
                </c:pt>
                <c:pt idx="8">
                  <c:v>13000</c:v>
                </c:pt>
                <c:pt idx="9">
                  <c:v>14000</c:v>
                </c:pt>
                <c:pt idx="10">
                  <c:v>15000</c:v>
                </c:pt>
              </c:numCache>
            </c:numRef>
          </c:val>
          <c:smooth val="1"/>
        </c:ser>
        <c:ser>
          <c:idx val="3"/>
          <c:order val="2"/>
          <c:tx>
            <c:strRef>
              <c:f>'Break-Even Chart'!$G$39</c:f>
              <c:strCache>
                <c:ptCount val="1"/>
                <c:pt idx="0">
                  <c:v>Sales</c:v>
                </c:pt>
              </c:strCache>
            </c:strRef>
          </c:tx>
          <c:marker>
            <c:symbol val="none"/>
          </c:marker>
          <c:cat>
            <c:numRef>
              <c:f>'Break-Even Chart'!$C$40:$C$50</c:f>
              <c:numCache>
                <c:formatCode>General</c:formatCode>
                <c:ptCount val="11"/>
                <c:pt idx="0">
                  <c:v>0</c:v>
                </c:pt>
                <c:pt idx="1">
                  <c:v>400</c:v>
                </c:pt>
                <c:pt idx="2">
                  <c:v>800</c:v>
                </c:pt>
                <c:pt idx="3">
                  <c:v>1200</c:v>
                </c:pt>
                <c:pt idx="4">
                  <c:v>1600</c:v>
                </c:pt>
                <c:pt idx="5">
                  <c:v>2000</c:v>
                </c:pt>
                <c:pt idx="6">
                  <c:v>2400</c:v>
                </c:pt>
                <c:pt idx="7">
                  <c:v>2800</c:v>
                </c:pt>
                <c:pt idx="8">
                  <c:v>3200</c:v>
                </c:pt>
                <c:pt idx="9">
                  <c:v>3600</c:v>
                </c:pt>
                <c:pt idx="10">
                  <c:v>4000</c:v>
                </c:pt>
              </c:numCache>
            </c:numRef>
          </c:cat>
          <c:val>
            <c:numRef>
              <c:f>'Break-Even Chart'!$G$40:$G$50</c:f>
              <c:numCache>
                <c:formatCode>General</c:formatCode>
                <c:ptCount val="11"/>
                <c:pt idx="0">
                  <c:v>0</c:v>
                </c:pt>
                <c:pt idx="1">
                  <c:v>3600</c:v>
                </c:pt>
                <c:pt idx="2">
                  <c:v>7200</c:v>
                </c:pt>
                <c:pt idx="3">
                  <c:v>10800</c:v>
                </c:pt>
                <c:pt idx="4">
                  <c:v>14400</c:v>
                </c:pt>
                <c:pt idx="5">
                  <c:v>18000</c:v>
                </c:pt>
                <c:pt idx="6">
                  <c:v>21600</c:v>
                </c:pt>
                <c:pt idx="7">
                  <c:v>25200</c:v>
                </c:pt>
                <c:pt idx="8">
                  <c:v>28800</c:v>
                </c:pt>
                <c:pt idx="9">
                  <c:v>32400</c:v>
                </c:pt>
                <c:pt idx="10">
                  <c:v>36000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662128"/>
        <c:axId val="160662688"/>
      </c:lineChart>
      <c:catAx>
        <c:axId val="160662128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606626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0662688"/>
        <c:scaling>
          <c:orientation val="minMax"/>
        </c:scaling>
        <c:delete val="0"/>
        <c:axPos val="l"/>
        <c:majorGridlines/>
        <c:title>
          <c:layout/>
          <c:overlay val="0"/>
        </c:title>
        <c:numFmt formatCode="&quot;£&quot;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6066212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chemeClr val="bg1">
        <a:lumMod val="95000"/>
      </a:schemeClr>
    </a:solidFill>
  </c:spPr>
  <c:printSettings>
    <c:headerFooter alignWithMargins="0">
      <c:oddHeader>&amp;A</c:oddHeader>
      <c:oddFooter>Page &amp;P</c:oddFooter>
    </c:headerFooter>
    <c:pageMargins b="1" l="0.75000000000000022" r="0.75000000000000022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119062</xdr:colOff>
      <xdr:row>1</xdr:row>
      <xdr:rowOff>23812</xdr:rowOff>
    </xdr:from>
    <xdr:to>
      <xdr:col>11</xdr:col>
      <xdr:colOff>195262</xdr:colOff>
      <xdr:row>22</xdr:row>
      <xdr:rowOff>80962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161925</xdr:colOff>
      <xdr:row>1</xdr:row>
      <xdr:rowOff>38100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09550" cy="114300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syncVertical="1" syncRef="A1" transitionEvaluation="1" codeName="Sheet36">
    <pageSetUpPr autoPageBreaks="0" fitToPage="1"/>
  </sheetPr>
  <dimension ref="B1:J56"/>
  <sheetViews>
    <sheetView showGridLines="0" showRowColHeaders="0" tabSelected="1" zoomScale="80" zoomScaleNormal="80" workbookViewId="0">
      <selection activeCell="E26" sqref="E26"/>
    </sheetView>
  </sheetViews>
  <sheetFormatPr defaultColWidth="11.7109375" defaultRowHeight="12.75" x14ac:dyDescent="0.2"/>
  <cols>
    <col min="1" max="1" width="0.7109375" style="1" customWidth="1"/>
    <col min="2" max="2" width="5.85546875" style="1" customWidth="1"/>
    <col min="3" max="3" width="19.42578125" style="1" customWidth="1"/>
    <col min="4" max="4" width="11.85546875" style="1" customWidth="1"/>
    <col min="5" max="6" width="11.7109375" style="1" customWidth="1"/>
    <col min="7" max="7" width="14.5703125" style="1" bestFit="1" customWidth="1"/>
    <col min="8" max="10" width="11.7109375" style="1" customWidth="1"/>
    <col min="11" max="11" width="6.28515625" style="1" customWidth="1"/>
    <col min="12" max="16384" width="11.7109375" style="1"/>
  </cols>
  <sheetData>
    <row r="1" spans="2:10" ht="6" customHeight="1" x14ac:dyDescent="0.2">
      <c r="C1" s="2"/>
      <c r="D1" s="2"/>
      <c r="E1" s="2"/>
      <c r="F1" s="2"/>
      <c r="G1" s="2"/>
      <c r="H1" s="2"/>
      <c r="I1" s="2"/>
    </row>
    <row r="2" spans="2:10" ht="22.5" customHeight="1" x14ac:dyDescent="0.2">
      <c r="C2" s="2"/>
      <c r="D2" s="2"/>
      <c r="E2" s="2"/>
      <c r="F2" s="2"/>
      <c r="G2" s="2"/>
      <c r="H2" s="2"/>
      <c r="I2" s="2"/>
    </row>
    <row r="3" spans="2:10" s="3" customFormat="1" ht="26.25" x14ac:dyDescent="0.4">
      <c r="C3" s="4" t="s">
        <v>0</v>
      </c>
      <c r="D3" s="4"/>
      <c r="E3" s="4"/>
      <c r="F3" s="4"/>
      <c r="G3" s="4"/>
      <c r="H3" s="4"/>
      <c r="I3" s="4"/>
      <c r="J3" s="5"/>
    </row>
    <row r="4" spans="2:10" s="3" customFormat="1" ht="26.25" x14ac:dyDescent="0.4">
      <c r="C4" s="6"/>
      <c r="D4" s="6"/>
      <c r="E4" s="6"/>
      <c r="F4" s="6"/>
      <c r="G4" s="6"/>
      <c r="H4" s="6"/>
      <c r="I4" s="6"/>
      <c r="J4" s="7"/>
    </row>
    <row r="5" spans="2:10" ht="25.5" x14ac:dyDescent="0.35">
      <c r="B5" s="3"/>
    </row>
    <row r="26" spans="3:10" x14ac:dyDescent="0.2">
      <c r="D26" s="8" t="s">
        <v>1</v>
      </c>
      <c r="E26" s="9">
        <f>((E28/(E30-E29)))</f>
        <v>769.23076923076928</v>
      </c>
      <c r="I26" s="8" t="s">
        <v>20</v>
      </c>
      <c r="J26" s="22">
        <f>(E26*E30)</f>
        <v>6923.0769230769238</v>
      </c>
    </row>
    <row r="28" spans="3:10" x14ac:dyDescent="0.2">
      <c r="C28" s="1" t="s">
        <v>2</v>
      </c>
      <c r="D28" s="10" t="s">
        <v>3</v>
      </c>
      <c r="E28" s="19">
        <v>5000</v>
      </c>
      <c r="F28" s="11"/>
      <c r="G28" s="12"/>
      <c r="H28" s="21" t="s">
        <v>4</v>
      </c>
      <c r="J28" s="12"/>
    </row>
    <row r="29" spans="3:10" x14ac:dyDescent="0.2">
      <c r="C29" s="1" t="s">
        <v>5</v>
      </c>
      <c r="D29" s="10" t="s">
        <v>6</v>
      </c>
      <c r="E29" s="19">
        <v>2.5</v>
      </c>
      <c r="F29" s="11"/>
      <c r="G29" s="12"/>
      <c r="H29" s="13" t="s">
        <v>7</v>
      </c>
      <c r="J29" s="12"/>
    </row>
    <row r="30" spans="3:10" x14ac:dyDescent="0.2">
      <c r="C30" s="1" t="s">
        <v>8</v>
      </c>
      <c r="D30" s="10" t="s">
        <v>9</v>
      </c>
      <c r="E30" s="19">
        <v>9</v>
      </c>
      <c r="F30" s="11"/>
      <c r="G30" s="12"/>
      <c r="H30" s="20" t="s">
        <v>10</v>
      </c>
      <c r="J30" s="12"/>
    </row>
    <row r="33" spans="3:10" x14ac:dyDescent="0.2">
      <c r="C33" s="23"/>
      <c r="D33" s="24"/>
      <c r="E33" s="24"/>
      <c r="F33" s="24"/>
      <c r="G33" s="24"/>
      <c r="H33" s="24"/>
      <c r="I33" s="24"/>
      <c r="J33" s="24"/>
    </row>
    <row r="35" spans="3:10" x14ac:dyDescent="0.2">
      <c r="C35" s="14" t="s">
        <v>11</v>
      </c>
      <c r="D35" s="14"/>
      <c r="E35" s="15">
        <v>400</v>
      </c>
    </row>
    <row r="37" spans="3:10" x14ac:dyDescent="0.2">
      <c r="C37" s="16" t="s">
        <v>12</v>
      </c>
      <c r="D37" s="16"/>
      <c r="E37" s="16"/>
      <c r="F37" s="16"/>
      <c r="G37" s="16"/>
      <c r="H37" s="16"/>
      <c r="I37" s="17"/>
    </row>
    <row r="38" spans="3:10" x14ac:dyDescent="0.2">
      <c r="C38" s="18" t="s">
        <v>13</v>
      </c>
      <c r="D38" s="18"/>
      <c r="E38" s="18"/>
      <c r="F38" s="18"/>
      <c r="G38" s="18"/>
      <c r="H38" s="18"/>
      <c r="I38" s="17"/>
    </row>
    <row r="39" spans="3:10" x14ac:dyDescent="0.2">
      <c r="C39" s="18" t="s">
        <v>14</v>
      </c>
      <c r="D39" s="18" t="s">
        <v>15</v>
      </c>
      <c r="E39" s="18" t="s">
        <v>16</v>
      </c>
      <c r="F39" s="18" t="s">
        <v>17</v>
      </c>
      <c r="G39" s="18" t="s">
        <v>18</v>
      </c>
      <c r="H39" s="18" t="s">
        <v>19</v>
      </c>
      <c r="I39" s="17"/>
    </row>
    <row r="40" spans="3:10" x14ac:dyDescent="0.2">
      <c r="C40" s="16">
        <v>0</v>
      </c>
      <c r="D40" s="16">
        <f t="shared" ref="D40:D50" si="0">$E$28</f>
        <v>5000</v>
      </c>
      <c r="E40" s="16">
        <f t="shared" ref="E40:E50" si="1">(C40*$E$29)</f>
        <v>0</v>
      </c>
      <c r="F40" s="16">
        <f t="shared" ref="F40:F50" si="2">(D40+E40)</f>
        <v>5000</v>
      </c>
      <c r="G40" s="16">
        <f t="shared" ref="G40:G50" si="3">(C40*$E$30)</f>
        <v>0</v>
      </c>
      <c r="H40" s="16">
        <f t="shared" ref="H40:H50" si="4">(G40-F40)</f>
        <v>-5000</v>
      </c>
      <c r="I40" s="17"/>
    </row>
    <row r="41" spans="3:10" x14ac:dyDescent="0.2">
      <c r="C41" s="16">
        <f t="shared" ref="C41:C50" si="5">$E$35+C40</f>
        <v>400</v>
      </c>
      <c r="D41" s="16">
        <f t="shared" si="0"/>
        <v>5000</v>
      </c>
      <c r="E41" s="16">
        <f t="shared" si="1"/>
        <v>1000</v>
      </c>
      <c r="F41" s="16">
        <f t="shared" si="2"/>
        <v>6000</v>
      </c>
      <c r="G41" s="16">
        <f t="shared" si="3"/>
        <v>3600</v>
      </c>
      <c r="H41" s="16">
        <f t="shared" si="4"/>
        <v>-2400</v>
      </c>
      <c r="I41" s="17"/>
    </row>
    <row r="42" spans="3:10" x14ac:dyDescent="0.2">
      <c r="C42" s="16">
        <f t="shared" si="5"/>
        <v>800</v>
      </c>
      <c r="D42" s="16">
        <f t="shared" si="0"/>
        <v>5000</v>
      </c>
      <c r="E42" s="16">
        <f t="shared" si="1"/>
        <v>2000</v>
      </c>
      <c r="F42" s="16">
        <f t="shared" si="2"/>
        <v>7000</v>
      </c>
      <c r="G42" s="16">
        <f t="shared" si="3"/>
        <v>7200</v>
      </c>
      <c r="H42" s="16">
        <f t="shared" si="4"/>
        <v>200</v>
      </c>
      <c r="I42" s="17"/>
    </row>
    <row r="43" spans="3:10" x14ac:dyDescent="0.2">
      <c r="C43" s="16">
        <f t="shared" si="5"/>
        <v>1200</v>
      </c>
      <c r="D43" s="16">
        <f t="shared" si="0"/>
        <v>5000</v>
      </c>
      <c r="E43" s="16">
        <f t="shared" si="1"/>
        <v>3000</v>
      </c>
      <c r="F43" s="16">
        <f t="shared" si="2"/>
        <v>8000</v>
      </c>
      <c r="G43" s="16">
        <f t="shared" si="3"/>
        <v>10800</v>
      </c>
      <c r="H43" s="16">
        <f t="shared" si="4"/>
        <v>2800</v>
      </c>
      <c r="I43" s="17"/>
    </row>
    <row r="44" spans="3:10" x14ac:dyDescent="0.2">
      <c r="C44" s="16">
        <f t="shared" si="5"/>
        <v>1600</v>
      </c>
      <c r="D44" s="16">
        <f t="shared" si="0"/>
        <v>5000</v>
      </c>
      <c r="E44" s="16">
        <f t="shared" si="1"/>
        <v>4000</v>
      </c>
      <c r="F44" s="16">
        <f t="shared" si="2"/>
        <v>9000</v>
      </c>
      <c r="G44" s="16">
        <f t="shared" si="3"/>
        <v>14400</v>
      </c>
      <c r="H44" s="16">
        <f t="shared" si="4"/>
        <v>5400</v>
      </c>
      <c r="I44" s="17"/>
    </row>
    <row r="45" spans="3:10" x14ac:dyDescent="0.2">
      <c r="C45" s="16">
        <f t="shared" si="5"/>
        <v>2000</v>
      </c>
      <c r="D45" s="16">
        <f t="shared" si="0"/>
        <v>5000</v>
      </c>
      <c r="E45" s="16">
        <f t="shared" si="1"/>
        <v>5000</v>
      </c>
      <c r="F45" s="16">
        <f t="shared" si="2"/>
        <v>10000</v>
      </c>
      <c r="G45" s="16">
        <f t="shared" si="3"/>
        <v>18000</v>
      </c>
      <c r="H45" s="16">
        <f t="shared" si="4"/>
        <v>8000</v>
      </c>
      <c r="I45" s="17"/>
    </row>
    <row r="46" spans="3:10" x14ac:dyDescent="0.2">
      <c r="C46" s="16">
        <f t="shared" si="5"/>
        <v>2400</v>
      </c>
      <c r="D46" s="16">
        <f t="shared" si="0"/>
        <v>5000</v>
      </c>
      <c r="E46" s="16">
        <f t="shared" si="1"/>
        <v>6000</v>
      </c>
      <c r="F46" s="16">
        <f t="shared" si="2"/>
        <v>11000</v>
      </c>
      <c r="G46" s="16">
        <f t="shared" si="3"/>
        <v>21600</v>
      </c>
      <c r="H46" s="16">
        <f t="shared" si="4"/>
        <v>10600</v>
      </c>
      <c r="I46" s="17"/>
    </row>
    <row r="47" spans="3:10" x14ac:dyDescent="0.2">
      <c r="C47" s="16">
        <f t="shared" si="5"/>
        <v>2800</v>
      </c>
      <c r="D47" s="16">
        <f t="shared" si="0"/>
        <v>5000</v>
      </c>
      <c r="E47" s="16">
        <f t="shared" si="1"/>
        <v>7000</v>
      </c>
      <c r="F47" s="16">
        <f t="shared" si="2"/>
        <v>12000</v>
      </c>
      <c r="G47" s="16">
        <f t="shared" si="3"/>
        <v>25200</v>
      </c>
      <c r="H47" s="16">
        <f t="shared" si="4"/>
        <v>13200</v>
      </c>
      <c r="I47" s="17"/>
    </row>
    <row r="48" spans="3:10" x14ac:dyDescent="0.2">
      <c r="C48" s="16">
        <f t="shared" si="5"/>
        <v>3200</v>
      </c>
      <c r="D48" s="16">
        <f t="shared" si="0"/>
        <v>5000</v>
      </c>
      <c r="E48" s="16">
        <f t="shared" si="1"/>
        <v>8000</v>
      </c>
      <c r="F48" s="16">
        <f t="shared" si="2"/>
        <v>13000</v>
      </c>
      <c r="G48" s="16">
        <f t="shared" si="3"/>
        <v>28800</v>
      </c>
      <c r="H48" s="16">
        <f t="shared" si="4"/>
        <v>15800</v>
      </c>
      <c r="I48" s="17"/>
    </row>
    <row r="49" spans="3:9" x14ac:dyDescent="0.2">
      <c r="C49" s="16">
        <f t="shared" si="5"/>
        <v>3600</v>
      </c>
      <c r="D49" s="16">
        <f t="shared" si="0"/>
        <v>5000</v>
      </c>
      <c r="E49" s="16">
        <f t="shared" si="1"/>
        <v>9000</v>
      </c>
      <c r="F49" s="16">
        <f t="shared" si="2"/>
        <v>14000</v>
      </c>
      <c r="G49" s="16">
        <f t="shared" si="3"/>
        <v>32400</v>
      </c>
      <c r="H49" s="16">
        <f t="shared" si="4"/>
        <v>18400</v>
      </c>
      <c r="I49" s="17"/>
    </row>
    <row r="50" spans="3:9" x14ac:dyDescent="0.2">
      <c r="C50" s="16">
        <f t="shared" si="5"/>
        <v>4000</v>
      </c>
      <c r="D50" s="16">
        <f t="shared" si="0"/>
        <v>5000</v>
      </c>
      <c r="E50" s="16">
        <f t="shared" si="1"/>
        <v>10000</v>
      </c>
      <c r="F50" s="16">
        <f t="shared" si="2"/>
        <v>15000</v>
      </c>
      <c r="G50" s="16">
        <f t="shared" si="3"/>
        <v>36000</v>
      </c>
      <c r="H50" s="16">
        <f t="shared" si="4"/>
        <v>21000</v>
      </c>
      <c r="I50" s="17"/>
    </row>
    <row r="51" spans="3:9" x14ac:dyDescent="0.2">
      <c r="C51" s="16"/>
      <c r="D51" s="16"/>
      <c r="E51" s="16"/>
      <c r="F51" s="16"/>
      <c r="G51" s="16"/>
      <c r="H51" s="16"/>
      <c r="I51" s="17"/>
    </row>
    <row r="52" spans="3:9" x14ac:dyDescent="0.2">
      <c r="C52" s="17"/>
      <c r="D52" s="17"/>
      <c r="E52" s="17"/>
      <c r="F52" s="17"/>
      <c r="G52" s="17"/>
      <c r="H52" s="17"/>
      <c r="I52" s="17"/>
    </row>
    <row r="53" spans="3:9" x14ac:dyDescent="0.2">
      <c r="C53" s="17"/>
      <c r="D53" s="17"/>
      <c r="E53" s="17"/>
      <c r="F53" s="17"/>
      <c r="G53" s="17"/>
      <c r="H53" s="17"/>
      <c r="I53" s="17"/>
    </row>
    <row r="54" spans="3:9" x14ac:dyDescent="0.2">
      <c r="C54" s="17"/>
      <c r="D54" s="17"/>
      <c r="E54" s="17"/>
      <c r="F54" s="17"/>
      <c r="G54" s="17"/>
      <c r="H54" s="17"/>
      <c r="I54" s="17"/>
    </row>
    <row r="55" spans="3:9" x14ac:dyDescent="0.2">
      <c r="C55" s="17"/>
      <c r="D55" s="17"/>
      <c r="E55" s="17"/>
      <c r="F55" s="17"/>
      <c r="G55" s="17"/>
      <c r="H55" s="17"/>
      <c r="I55" s="17"/>
    </row>
    <row r="56" spans="3:9" x14ac:dyDescent="0.2">
      <c r="C56" s="17"/>
      <c r="D56" s="17"/>
      <c r="E56" s="17"/>
      <c r="F56" s="17"/>
      <c r="G56" s="17"/>
      <c r="H56" s="17"/>
      <c r="I56" s="17"/>
    </row>
  </sheetData>
  <mergeCells count="1">
    <mergeCell ref="C33:J33"/>
  </mergeCells>
  <phoneticPr fontId="0" type="noConversion"/>
  <printOptions horizontalCentered="1"/>
  <pageMargins left="0.23622047244094491" right="0.23622047244094491" top="0.74803149606299213" bottom="0.74803149606299213" header="0.23622047244094491" footer="0.51181102362204722"/>
  <pageSetup orientation="portrait" horizontalDpi="4294967294" verticalDpi="300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AB2381E6-0189-447C-A301-BBC37BF042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Break-Even Chart</vt:lpstr>
      <vt:lpstr>'Break-Even Chart'!Print_Area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2014-08-05T15:31:16Z</dcterms:created>
  <dcterms:modified xsi:type="dcterms:W3CDTF">2017-09-26T14:19:16Z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TC018775139991</vt:lpwstr>
  </property>
</Properties>
</file>