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30"/>
  <workbookPr filterPrivacy="1" defaultThemeVersion="164011"/>
  <bookViews>
    <workbookView xWindow="0" yWindow="0" windowWidth="20940" windowHeight="8700"/>
  </bookViews>
  <sheets>
    <sheet name="IP address compare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D12" i="1"/>
  <c r="AO8" i="1"/>
  <c r="D10" i="1"/>
  <c r="E10" i="1"/>
  <c r="F10" i="1"/>
  <c r="G10" i="1"/>
  <c r="H10" i="1"/>
  <c r="I10" i="1"/>
  <c r="J10" i="1"/>
  <c r="K10" i="1"/>
  <c r="AP8" i="1"/>
  <c r="L10" i="1"/>
  <c r="M10" i="1"/>
  <c r="N10" i="1"/>
  <c r="O10" i="1"/>
  <c r="P10" i="1"/>
  <c r="Q10" i="1"/>
  <c r="R10" i="1"/>
  <c r="S10" i="1"/>
  <c r="AQ8" i="1"/>
  <c r="T10" i="1"/>
  <c r="U10" i="1"/>
  <c r="V10" i="1"/>
  <c r="W10" i="1"/>
  <c r="X10" i="1"/>
  <c r="Y10" i="1"/>
  <c r="Z10" i="1"/>
  <c r="AA10" i="1"/>
  <c r="AR8" i="1"/>
  <c r="AB10" i="1"/>
  <c r="AC10" i="1"/>
  <c r="AD10" i="1"/>
  <c r="AE10" i="1"/>
  <c r="AF10" i="1"/>
  <c r="AG10" i="1"/>
  <c r="AH10" i="1"/>
  <c r="AI10" i="1"/>
  <c r="D19" i="1"/>
  <c r="D18" i="1"/>
  <c r="AP6" i="1"/>
  <c r="N8" i="1"/>
  <c r="O8" i="1"/>
  <c r="P8" i="1"/>
  <c r="Q8" i="1"/>
  <c r="R8" i="1"/>
  <c r="S8" i="1"/>
  <c r="AQ6" i="1"/>
  <c r="T8" i="1"/>
  <c r="U8" i="1"/>
  <c r="V8" i="1"/>
  <c r="W8" i="1"/>
  <c r="X8" i="1"/>
  <c r="Y8" i="1"/>
  <c r="Z8" i="1"/>
  <c r="AA8" i="1"/>
  <c r="AR6" i="1"/>
  <c r="AB8" i="1"/>
  <c r="AC8" i="1"/>
  <c r="AD8" i="1"/>
  <c r="AE8" i="1"/>
  <c r="AF8" i="1"/>
  <c r="AG8" i="1"/>
  <c r="AH8" i="1"/>
  <c r="AI8" i="1"/>
  <c r="AO6" i="1"/>
  <c r="E8" i="1"/>
  <c r="E12" i="1"/>
  <c r="F8" i="1"/>
  <c r="F12" i="1"/>
  <c r="G8" i="1"/>
  <c r="G12" i="1"/>
  <c r="H8" i="1"/>
  <c r="H12" i="1"/>
  <c r="I8" i="1"/>
  <c r="I12" i="1"/>
  <c r="J8" i="1"/>
  <c r="J12" i="1"/>
  <c r="K8" i="1"/>
  <c r="K12" i="1"/>
  <c r="L8" i="1"/>
  <c r="L12" i="1"/>
  <c r="M8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D8" i="1"/>
  <c r="D16" i="1"/>
  <c r="D17" i="1"/>
</calcChain>
</file>

<file path=xl/sharedStrings.xml><?xml version="1.0" encoding="utf-8"?>
<sst xmlns="http://schemas.openxmlformats.org/spreadsheetml/2006/main" count="11" uniqueCount="9">
  <si>
    <t>IP addresses and subnet masks</t>
  </si>
  <si>
    <t xml:space="preserve">IP address: </t>
  </si>
  <si>
    <t xml:space="preserve">Network ID: </t>
  </si>
  <si>
    <t xml:space="preserve">Host ID: </t>
  </si>
  <si>
    <t xml:space="preserve">Subnet mask: </t>
  </si>
  <si>
    <t xml:space="preserve">Number of network IDs: </t>
  </si>
  <si>
    <t xml:space="preserve">Number of host IDs: </t>
  </si>
  <si>
    <t xml:space="preserve">IP address binary equivalent: </t>
  </si>
  <si>
    <t xml:space="preserve">Subnet mask binary equivalent: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</si>
</sst>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8"/>
      <color theme="0"/>
      <name val="Arial"/>
      <family val="2"/>
    </font>
    <font>
      <b/>
      <sz val="18"/>
      <color theme="0"/>
      <name val="Arial"/>
      <family val="2"/>
    </font>
    <font>
      <sz val="11"/>
      <color rgb="FF2B75A6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0AA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75A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/>
    </xf>
    <xf numFmtId="3" fontId="2" fillId="3" borderId="13" xfId="0" applyNumberFormat="1" applyFont="1" applyFill="1" applyBorder="1" applyAlignment="1">
      <alignment horizontal="center"/>
    </xf>
    <xf numFmtId="3" fontId="2" fillId="3" borderId="14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 vertical="center"/>
    </xf>
    <xf numFmtId="1" fontId="1" fillId="3" borderId="13" xfId="0" applyNumberFormat="1" applyFont="1" applyFill="1" applyBorder="1" applyAlignment="1">
      <alignment horizontal="center" vertical="center"/>
    </xf>
    <xf numFmtId="1" fontId="1" fillId="3" borderId="14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1" fontId="1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B75A6"/>
      <color rgb="FF50AA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131379</xdr:colOff>
      <xdr:row>16</xdr:row>
      <xdr:rowOff>131379</xdr:rowOff>
    </xdr:from>
    <xdr:to>
      <xdr:col>34</xdr:col>
      <xdr:colOff>30826</xdr:colOff>
      <xdr:row>18</xdr:row>
      <xdr:rowOff>44738</xdr:rowOff>
    </xdr:to>
    <xdr:pic>
      <xdr:nvPicPr>
        <xdr:cNvPr id="2" name="Picture 1" descr="Logo Unit 10.ai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862" y="3067707"/>
          <a:ext cx="1476000" cy="294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1"/>
  <sheetViews>
    <sheetView showGridLines="0" tabSelected="1" zoomScale="130" zoomScaleNormal="130" workbookViewId="0">
      <selection activeCell="U17" sqref="U17"/>
    </sheetView>
  </sheetViews>
  <sheetFormatPr defaultRowHeight="14.25" x14ac:dyDescent="0.25"/>
  <cols>
    <col min="1" max="1" width="3.28515625" style="2" customWidth="1"/>
    <col min="2" max="2" width="3.28515625" style="1" customWidth="1"/>
    <col min="3" max="3" width="29.140625" style="1" customWidth="1"/>
    <col min="4" max="40" width="3" style="1" customWidth="1"/>
    <col min="41" max="44" width="11.7109375" style="1" hidden="1" customWidth="1"/>
    <col min="45" max="16384" width="9.140625" style="1"/>
  </cols>
  <sheetData>
    <row r="1" spans="2:61" s="2" customFormat="1" ht="15" thickBot="1" x14ac:dyDescent="0.3"/>
    <row r="2" spans="2:61" s="2" customFormat="1" x14ac:dyDescent="0.25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5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</row>
    <row r="3" spans="2:61" s="2" customFormat="1" ht="23.25" x14ac:dyDescent="0.25">
      <c r="B3" s="16"/>
      <c r="C3" s="31" t="s">
        <v>0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17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</row>
    <row r="4" spans="2:61" s="2" customFormat="1" ht="23.25" x14ac:dyDescent="0.25">
      <c r="B4" s="16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7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</row>
    <row r="5" spans="2:61" ht="15" thickBot="1" x14ac:dyDescent="0.3">
      <c r="B5" s="3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4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</row>
    <row r="6" spans="2:61" ht="15" thickBot="1" x14ac:dyDescent="0.3">
      <c r="B6" s="3"/>
      <c r="C6" s="12" t="s">
        <v>1</v>
      </c>
      <c r="D6" s="29">
        <v>110</v>
      </c>
      <c r="E6" s="30"/>
      <c r="F6" s="30"/>
      <c r="G6" s="30">
        <v>220</v>
      </c>
      <c r="H6" s="30"/>
      <c r="I6" s="30"/>
      <c r="J6" s="30">
        <v>10</v>
      </c>
      <c r="K6" s="30"/>
      <c r="L6" s="30"/>
      <c r="M6" s="30">
        <v>2</v>
      </c>
      <c r="N6" s="30"/>
      <c r="O6" s="32"/>
      <c r="P6" s="5"/>
      <c r="Q6" s="5"/>
      <c r="R6" s="33" t="s">
        <v>4</v>
      </c>
      <c r="S6" s="33"/>
      <c r="T6" s="33"/>
      <c r="U6" s="33"/>
      <c r="V6" s="33"/>
      <c r="W6" s="34"/>
      <c r="X6" s="29">
        <v>255</v>
      </c>
      <c r="Y6" s="30"/>
      <c r="Z6" s="30"/>
      <c r="AA6" s="30">
        <v>255</v>
      </c>
      <c r="AB6" s="30"/>
      <c r="AC6" s="30"/>
      <c r="AD6" s="30">
        <v>255</v>
      </c>
      <c r="AE6" s="30"/>
      <c r="AF6" s="30"/>
      <c r="AG6" s="30">
        <v>252</v>
      </c>
      <c r="AH6" s="30"/>
      <c r="AI6" s="32"/>
      <c r="AJ6" s="4"/>
      <c r="AL6" s="22"/>
      <c r="AM6" s="22"/>
      <c r="AN6" s="22"/>
      <c r="AO6" s="22" t="str">
        <f>DEC2BIN(D6,8)</f>
        <v>01101110</v>
      </c>
      <c r="AP6" s="22" t="str">
        <f>DEC2BIN(G6,8)</f>
        <v>11011100</v>
      </c>
      <c r="AQ6" s="22" t="str">
        <f>DEC2BIN(J6,8)</f>
        <v>00001010</v>
      </c>
      <c r="AR6" s="22" t="str">
        <f>DEC2BIN(M6,8)</f>
        <v>00000010</v>
      </c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</row>
    <row r="7" spans="2:61" ht="15" thickBot="1" x14ac:dyDescent="0.3">
      <c r="B7" s="3"/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4"/>
      <c r="AK7" s="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</row>
    <row r="8" spans="2:61" ht="15" thickBot="1" x14ac:dyDescent="0.3">
      <c r="B8" s="3"/>
      <c r="C8" s="12" t="s">
        <v>7</v>
      </c>
      <c r="D8" s="20">
        <f>VALUE(MID($AO$6,1,1))</f>
        <v>0</v>
      </c>
      <c r="E8" s="21">
        <f>VALUE(MID($AO$6,2,1))</f>
        <v>1</v>
      </c>
      <c r="F8" s="21">
        <f>VALUE(MID($AO$6,3,1))</f>
        <v>1</v>
      </c>
      <c r="G8" s="21">
        <f>VALUE(MID($AO$6,4,1))</f>
        <v>0</v>
      </c>
      <c r="H8" s="21">
        <f>VALUE(MID($AO$6,5,1))</f>
        <v>1</v>
      </c>
      <c r="I8" s="21">
        <f>VALUE(MID($AO$6,6,1))</f>
        <v>1</v>
      </c>
      <c r="J8" s="21">
        <f>VALUE(MID($AO$6,7,1))</f>
        <v>1</v>
      </c>
      <c r="K8" s="35">
        <f>VALUE(MID($AO$6,8,1))</f>
        <v>0</v>
      </c>
      <c r="L8" s="10">
        <f>VALUE(MID($AP$6,1,1))</f>
        <v>1</v>
      </c>
      <c r="M8" s="9">
        <f>VALUE(MID($AP$6,2,1))</f>
        <v>1</v>
      </c>
      <c r="N8" s="9">
        <f>VALUE(MID($AP$6,3,1))</f>
        <v>0</v>
      </c>
      <c r="O8" s="9">
        <f>VALUE(MID($AP$6,4,1))</f>
        <v>1</v>
      </c>
      <c r="P8" s="9">
        <f>VALUE(MID($AP$6,5,1))</f>
        <v>1</v>
      </c>
      <c r="Q8" s="9">
        <f>VALUE(MID($AP$6,6,1))</f>
        <v>1</v>
      </c>
      <c r="R8" s="9">
        <f>VALUE(MID($AP$6,7,1))</f>
        <v>0</v>
      </c>
      <c r="S8" s="36">
        <f>VALUE(MID($AP$6,8,1))</f>
        <v>0</v>
      </c>
      <c r="T8" s="10">
        <f>VALUE(MID($AQ$6,1,1))</f>
        <v>0</v>
      </c>
      <c r="U8" s="9">
        <f>VALUE(MID($AQ$6,2,1))</f>
        <v>0</v>
      </c>
      <c r="V8" s="9">
        <f>VALUE(MID($AQ$6,3,1))</f>
        <v>0</v>
      </c>
      <c r="W8" s="9">
        <f>VALUE(MID($AQ$6,4,1))</f>
        <v>0</v>
      </c>
      <c r="X8" s="9">
        <f>VALUE(MID($AQ$6,5,1))</f>
        <v>1</v>
      </c>
      <c r="Y8" s="9">
        <f>VALUE(MID($AQ$6,6,1))</f>
        <v>0</v>
      </c>
      <c r="Z8" s="9">
        <f>VALUE(MID($AQ$6,7,1))</f>
        <v>1</v>
      </c>
      <c r="AA8" s="36">
        <f>VALUE(MID($AQ$6,8,1))</f>
        <v>0</v>
      </c>
      <c r="AB8" s="10">
        <f>VALUE(MID($AR$6,1,1))</f>
        <v>0</v>
      </c>
      <c r="AC8" s="9">
        <f>VALUE(MID($AR$6,2,1))</f>
        <v>0</v>
      </c>
      <c r="AD8" s="9">
        <f>VALUE(MID($AR$6,3,1))</f>
        <v>0</v>
      </c>
      <c r="AE8" s="9">
        <f>VALUE(MID($AR$6,4,1))</f>
        <v>0</v>
      </c>
      <c r="AF8" s="9">
        <f>VALUE(MID($AR$6,5,1))</f>
        <v>0</v>
      </c>
      <c r="AG8" s="9">
        <f>VALUE(MID($AR$6,6,1))</f>
        <v>0</v>
      </c>
      <c r="AH8" s="9">
        <f>VALUE(MID($AR$6,7,1))</f>
        <v>1</v>
      </c>
      <c r="AI8" s="36">
        <f>VALUE(MID($AR$6,8,1))</f>
        <v>0</v>
      </c>
      <c r="AJ8" s="4"/>
      <c r="AL8" s="22"/>
      <c r="AM8" s="22"/>
      <c r="AN8" s="22"/>
      <c r="AO8" s="22" t="str">
        <f>DEC2BIN(X6,8)</f>
        <v>11111111</v>
      </c>
      <c r="AP8" s="22" t="str">
        <f>DEC2BIN(AA6,8)</f>
        <v>11111111</v>
      </c>
      <c r="AQ8" s="22" t="str">
        <f>DEC2BIN(AD6,8)</f>
        <v>11111111</v>
      </c>
      <c r="AR8" s="22" t="str">
        <f>DEC2BIN(AG6,8)</f>
        <v>11111100</v>
      </c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</row>
    <row r="9" spans="2:61" ht="15" thickBot="1" x14ac:dyDescent="0.3">
      <c r="B9" s="3"/>
      <c r="C9" s="12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4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</row>
    <row r="10" spans="2:61" ht="15" thickBot="1" x14ac:dyDescent="0.3">
      <c r="B10" s="3"/>
      <c r="C10" s="12" t="s">
        <v>8</v>
      </c>
      <c r="D10" s="20">
        <f>VALUE(MID($AO$8,1,1))</f>
        <v>1</v>
      </c>
      <c r="E10" s="21">
        <f>VALUE(MID($AO$8,2,1))</f>
        <v>1</v>
      </c>
      <c r="F10" s="21">
        <f>VALUE(MID($AO$8,3,1))</f>
        <v>1</v>
      </c>
      <c r="G10" s="21">
        <f>VALUE(MID($AO$8,4,1))</f>
        <v>1</v>
      </c>
      <c r="H10" s="21">
        <f>VALUE(MID($AO$8,5,1))</f>
        <v>1</v>
      </c>
      <c r="I10" s="21">
        <f>VALUE(MID($AO$8,6,1))</f>
        <v>1</v>
      </c>
      <c r="J10" s="21">
        <f>VALUE(MID($AO$8,7,1))</f>
        <v>1</v>
      </c>
      <c r="K10" s="35">
        <f>VALUE(MID($AO$8,8,1))</f>
        <v>1</v>
      </c>
      <c r="L10" s="10">
        <f>VALUE(MID($AP$8,1,1))</f>
        <v>1</v>
      </c>
      <c r="M10" s="9">
        <f>VALUE(MID($AP$8,2,1))</f>
        <v>1</v>
      </c>
      <c r="N10" s="9">
        <f>VALUE(MID($AP$8,3,1))</f>
        <v>1</v>
      </c>
      <c r="O10" s="9">
        <f>VALUE(MID($AP$8,4,1))</f>
        <v>1</v>
      </c>
      <c r="P10" s="9">
        <f>VALUE(MID($AP$8,5,1))</f>
        <v>1</v>
      </c>
      <c r="Q10" s="9">
        <f>VALUE(MID($AP$8,6,1))</f>
        <v>1</v>
      </c>
      <c r="R10" s="9">
        <f>VALUE(MID($AP$8,7,1))</f>
        <v>1</v>
      </c>
      <c r="S10" s="36">
        <f>VALUE(MID($AP$8,8,1))</f>
        <v>1</v>
      </c>
      <c r="T10" s="10">
        <f>VALUE(MID($AQ$8,1,1))</f>
        <v>1</v>
      </c>
      <c r="U10" s="9">
        <f>VALUE(MID($AQ$8,2,1))</f>
        <v>1</v>
      </c>
      <c r="V10" s="9">
        <f>VALUE(MID($AQ$8,3,1))</f>
        <v>1</v>
      </c>
      <c r="W10" s="9">
        <f>VALUE(MID($AQ$8,4,1))</f>
        <v>1</v>
      </c>
      <c r="X10" s="9">
        <f>VALUE(MID($AQ$8,5,1))</f>
        <v>1</v>
      </c>
      <c r="Y10" s="9">
        <f>VALUE(MID($AQ$8,6,1))</f>
        <v>1</v>
      </c>
      <c r="Z10" s="9">
        <f>VALUE(MID($AQ$8,7,1))</f>
        <v>1</v>
      </c>
      <c r="AA10" s="36">
        <f>VALUE(MID($AQ$8,8,1))</f>
        <v>1</v>
      </c>
      <c r="AB10" s="10">
        <f>VALUE(MID($AR$8,1,1))</f>
        <v>1</v>
      </c>
      <c r="AC10" s="9">
        <f>VALUE(MID($AR$8,2,1))</f>
        <v>1</v>
      </c>
      <c r="AD10" s="9">
        <f>VALUE(MID($AR$8,3,1))</f>
        <v>1</v>
      </c>
      <c r="AE10" s="9">
        <f>VALUE(MID($AR$8,4,1))</f>
        <v>1</v>
      </c>
      <c r="AF10" s="9">
        <f>VALUE(MID($AR$8,5,1))</f>
        <v>1</v>
      </c>
      <c r="AG10" s="9">
        <f>VALUE(MID($AR$8,6,1))</f>
        <v>1</v>
      </c>
      <c r="AH10" s="9">
        <f>VALUE(MID($AR$8,7,1))</f>
        <v>0</v>
      </c>
      <c r="AI10" s="36">
        <f>VALUE(MID($AR$8,8,1))</f>
        <v>0</v>
      </c>
      <c r="AJ10" s="4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</row>
    <row r="11" spans="2:61" ht="15" thickBot="1" x14ac:dyDescent="0.3">
      <c r="B11" s="3"/>
      <c r="C11" s="12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4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</row>
    <row r="12" spans="2:61" ht="15" thickBot="1" x14ac:dyDescent="0.3">
      <c r="B12" s="3"/>
      <c r="C12" s="12" t="s">
        <v>2</v>
      </c>
      <c r="D12" s="10">
        <f>AND(D8,D10)*1</f>
        <v>0</v>
      </c>
      <c r="E12" s="9">
        <f t="shared" ref="E12:AI12" si="0">AND(E8,E10)*1</f>
        <v>1</v>
      </c>
      <c r="F12" s="9">
        <f t="shared" si="0"/>
        <v>1</v>
      </c>
      <c r="G12" s="9">
        <f t="shared" si="0"/>
        <v>0</v>
      </c>
      <c r="H12" s="9">
        <f t="shared" si="0"/>
        <v>1</v>
      </c>
      <c r="I12" s="9">
        <f t="shared" si="0"/>
        <v>1</v>
      </c>
      <c r="J12" s="9">
        <f t="shared" si="0"/>
        <v>1</v>
      </c>
      <c r="K12" s="36">
        <f t="shared" si="0"/>
        <v>0</v>
      </c>
      <c r="L12" s="10">
        <f t="shared" si="0"/>
        <v>1</v>
      </c>
      <c r="M12" s="9">
        <f t="shared" si="0"/>
        <v>1</v>
      </c>
      <c r="N12" s="9">
        <f t="shared" si="0"/>
        <v>0</v>
      </c>
      <c r="O12" s="9">
        <f t="shared" si="0"/>
        <v>1</v>
      </c>
      <c r="P12" s="9">
        <f t="shared" si="0"/>
        <v>1</v>
      </c>
      <c r="Q12" s="9">
        <f t="shared" si="0"/>
        <v>1</v>
      </c>
      <c r="R12" s="9">
        <f t="shared" si="0"/>
        <v>0</v>
      </c>
      <c r="S12" s="36">
        <f t="shared" si="0"/>
        <v>0</v>
      </c>
      <c r="T12" s="10">
        <f t="shared" si="0"/>
        <v>0</v>
      </c>
      <c r="U12" s="9">
        <f t="shared" si="0"/>
        <v>0</v>
      </c>
      <c r="V12" s="9">
        <f t="shared" si="0"/>
        <v>0</v>
      </c>
      <c r="W12" s="9">
        <f t="shared" si="0"/>
        <v>0</v>
      </c>
      <c r="X12" s="9">
        <f t="shared" si="0"/>
        <v>1</v>
      </c>
      <c r="Y12" s="9">
        <f t="shared" si="0"/>
        <v>0</v>
      </c>
      <c r="Z12" s="9">
        <f t="shared" si="0"/>
        <v>1</v>
      </c>
      <c r="AA12" s="36">
        <f t="shared" si="0"/>
        <v>0</v>
      </c>
      <c r="AB12" s="10">
        <f t="shared" si="0"/>
        <v>0</v>
      </c>
      <c r="AC12" s="9">
        <f t="shared" si="0"/>
        <v>0</v>
      </c>
      <c r="AD12" s="9">
        <f t="shared" si="0"/>
        <v>0</v>
      </c>
      <c r="AE12" s="9">
        <f t="shared" si="0"/>
        <v>0</v>
      </c>
      <c r="AF12" s="9">
        <f t="shared" si="0"/>
        <v>0</v>
      </c>
      <c r="AG12" s="9">
        <f t="shared" si="0"/>
        <v>0</v>
      </c>
      <c r="AH12" s="9">
        <f t="shared" si="0"/>
        <v>0</v>
      </c>
      <c r="AI12" s="36">
        <f t="shared" si="0"/>
        <v>0</v>
      </c>
      <c r="AJ12" s="4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</row>
    <row r="13" spans="2:61" ht="15" thickBot="1" x14ac:dyDescent="0.3">
      <c r="B13" s="3"/>
      <c r="C13" s="12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4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</row>
    <row r="14" spans="2:61" ht="15" thickBot="1" x14ac:dyDescent="0.3">
      <c r="B14" s="3"/>
      <c r="C14" s="12" t="s">
        <v>3</v>
      </c>
      <c r="D14" s="10">
        <f>AND(D8,NOT(D10))*1</f>
        <v>0</v>
      </c>
      <c r="E14" s="9">
        <f t="shared" ref="E14:AI14" si="1">AND(E8,NOT(E10))*1</f>
        <v>0</v>
      </c>
      <c r="F14" s="9">
        <f t="shared" si="1"/>
        <v>0</v>
      </c>
      <c r="G14" s="9">
        <f t="shared" si="1"/>
        <v>0</v>
      </c>
      <c r="H14" s="9">
        <f t="shared" si="1"/>
        <v>0</v>
      </c>
      <c r="I14" s="9">
        <f t="shared" si="1"/>
        <v>0</v>
      </c>
      <c r="J14" s="9">
        <f t="shared" si="1"/>
        <v>0</v>
      </c>
      <c r="K14" s="36">
        <f t="shared" si="1"/>
        <v>0</v>
      </c>
      <c r="L14" s="10">
        <f t="shared" si="1"/>
        <v>0</v>
      </c>
      <c r="M14" s="9">
        <f t="shared" si="1"/>
        <v>0</v>
      </c>
      <c r="N14" s="9">
        <f t="shared" si="1"/>
        <v>0</v>
      </c>
      <c r="O14" s="9">
        <f t="shared" si="1"/>
        <v>0</v>
      </c>
      <c r="P14" s="9">
        <f t="shared" si="1"/>
        <v>0</v>
      </c>
      <c r="Q14" s="9">
        <f t="shared" si="1"/>
        <v>0</v>
      </c>
      <c r="R14" s="9">
        <f t="shared" si="1"/>
        <v>0</v>
      </c>
      <c r="S14" s="36">
        <f t="shared" si="1"/>
        <v>0</v>
      </c>
      <c r="T14" s="10">
        <f t="shared" si="1"/>
        <v>0</v>
      </c>
      <c r="U14" s="9">
        <f t="shared" si="1"/>
        <v>0</v>
      </c>
      <c r="V14" s="9">
        <f t="shared" si="1"/>
        <v>0</v>
      </c>
      <c r="W14" s="9">
        <f t="shared" si="1"/>
        <v>0</v>
      </c>
      <c r="X14" s="9">
        <f t="shared" si="1"/>
        <v>0</v>
      </c>
      <c r="Y14" s="9">
        <f t="shared" si="1"/>
        <v>0</v>
      </c>
      <c r="Z14" s="9">
        <f t="shared" si="1"/>
        <v>0</v>
      </c>
      <c r="AA14" s="36">
        <f t="shared" si="1"/>
        <v>0</v>
      </c>
      <c r="AB14" s="10">
        <f t="shared" si="1"/>
        <v>0</v>
      </c>
      <c r="AC14" s="9">
        <f t="shared" si="1"/>
        <v>0</v>
      </c>
      <c r="AD14" s="9">
        <f t="shared" si="1"/>
        <v>0</v>
      </c>
      <c r="AE14" s="9">
        <f t="shared" si="1"/>
        <v>0</v>
      </c>
      <c r="AF14" s="9">
        <f t="shared" si="1"/>
        <v>0</v>
      </c>
      <c r="AG14" s="9">
        <f t="shared" si="1"/>
        <v>0</v>
      </c>
      <c r="AH14" s="9">
        <f t="shared" si="1"/>
        <v>1</v>
      </c>
      <c r="AI14" s="36">
        <f t="shared" si="1"/>
        <v>0</v>
      </c>
      <c r="AJ14" s="4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</row>
    <row r="15" spans="2:61" ht="15" thickBot="1" x14ac:dyDescent="0.3">
      <c r="B15" s="3"/>
      <c r="C15" s="12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4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</row>
    <row r="16" spans="2:61" ht="15" thickBot="1" x14ac:dyDescent="0.3">
      <c r="B16" s="3"/>
      <c r="C16" s="12" t="s">
        <v>2</v>
      </c>
      <c r="D16" s="26" t="str">
        <f>CONCATENATE(BIN2DEC(CONCATENATE(D12,E12,F12,G12,H12,I12,J12,K12)),".",BIN2DEC(CONCATENATE(L12,M12,N12,O12,P12,Q12,R12,S12)),".",BIN2DEC(CONCATENATE(T12,U12,V12,W12,X12,Y12,Z12,AA12)),".",BIN2DEC(CONCATENATE(AB12,AC12,AD12,AE12,AF12,AG12,AH12,AI12)))</f>
        <v>110.220.10.0</v>
      </c>
      <c r="E16" s="27"/>
      <c r="F16" s="27"/>
      <c r="G16" s="27"/>
      <c r="H16" s="27"/>
      <c r="I16" s="27"/>
      <c r="J16" s="27"/>
      <c r="K16" s="28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4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</row>
    <row r="17" spans="2:61" ht="15" thickBot="1" x14ac:dyDescent="0.3">
      <c r="B17" s="3"/>
      <c r="C17" s="12" t="s">
        <v>3</v>
      </c>
      <c r="D17" s="26" t="str">
        <f>CONCATENATE(BIN2DEC(CONCATENATE(D14,E14,F14,G14,H14,I14,J14,K14)),".",BIN2DEC(CONCATENATE(L14,M14,N14,O14,P14,Q14,R14,S14)),".",BIN2DEC(CONCATENATE(T14,U14,V14,W14,X14,Y14,Z14,AA14)),".",BIN2DEC(CONCATENATE(AB14,AC14,AD14,AE14,AF14,AG14,AH14,AI14)),)</f>
        <v>0.0.0.2</v>
      </c>
      <c r="E17" s="27"/>
      <c r="F17" s="27"/>
      <c r="G17" s="27"/>
      <c r="H17" s="27"/>
      <c r="I17" s="27"/>
      <c r="J17" s="27"/>
      <c r="K17" s="28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11"/>
      <c r="AB17" s="11"/>
      <c r="AC17" s="11"/>
      <c r="AD17" s="11"/>
      <c r="AE17" s="11"/>
      <c r="AF17" s="11"/>
      <c r="AG17" s="11"/>
      <c r="AH17" s="11"/>
      <c r="AI17" s="11"/>
      <c r="AJ17" s="19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</row>
    <row r="18" spans="2:61" ht="15" thickBot="1" x14ac:dyDescent="0.25">
      <c r="B18" s="3"/>
      <c r="C18" s="12" t="s">
        <v>5</v>
      </c>
      <c r="D18" s="23">
        <f>2^SUM(D10:AI10)</f>
        <v>1073741824</v>
      </c>
      <c r="E18" s="24"/>
      <c r="F18" s="24"/>
      <c r="G18" s="24"/>
      <c r="H18" s="24"/>
      <c r="I18" s="24"/>
      <c r="J18" s="24"/>
      <c r="K18" s="2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11"/>
      <c r="AB18" s="11"/>
      <c r="AC18" s="11"/>
      <c r="AD18" s="11"/>
      <c r="AE18" s="11"/>
      <c r="AF18" s="11"/>
      <c r="AG18" s="11"/>
      <c r="AH18" s="11"/>
      <c r="AI18" s="11"/>
      <c r="AJ18" s="19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</row>
    <row r="19" spans="2:61" ht="15" thickBot="1" x14ac:dyDescent="0.25">
      <c r="B19" s="3"/>
      <c r="C19" s="12" t="s">
        <v>6</v>
      </c>
      <c r="D19" s="23">
        <f>2^(32-SUM(D10:AI10,0))-2</f>
        <v>2</v>
      </c>
      <c r="E19" s="24"/>
      <c r="F19" s="24"/>
      <c r="G19" s="24"/>
      <c r="H19" s="24"/>
      <c r="I19" s="24"/>
      <c r="J19" s="24"/>
      <c r="K19" s="2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11"/>
      <c r="AB19" s="11"/>
      <c r="AC19" s="11"/>
      <c r="AD19" s="11"/>
      <c r="AE19" s="11"/>
      <c r="AF19" s="11"/>
      <c r="AG19" s="11"/>
      <c r="AH19" s="11"/>
      <c r="AI19" s="11"/>
      <c r="AJ19" s="19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</row>
    <row r="20" spans="2:61" ht="15" thickBot="1" x14ac:dyDescent="0.3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8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</row>
    <row r="21" spans="2:61" x14ac:dyDescent="0.25"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</row>
  </sheetData>
  <mergeCells count="14">
    <mergeCell ref="X6:Z6"/>
    <mergeCell ref="C3:AI3"/>
    <mergeCell ref="AA6:AC6"/>
    <mergeCell ref="AD6:AF6"/>
    <mergeCell ref="AG6:AI6"/>
    <mergeCell ref="M6:O6"/>
    <mergeCell ref="R6:W6"/>
    <mergeCell ref="D19:K19"/>
    <mergeCell ref="D18:K18"/>
    <mergeCell ref="D16:K16"/>
    <mergeCell ref="D17:K17"/>
    <mergeCell ref="D6:F6"/>
    <mergeCell ref="G6:I6"/>
    <mergeCell ref="J6:L6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51742A866DD4C8563BF4DFAFD4423" ma:contentTypeVersion="10" ma:contentTypeDescription="Create a new document." ma:contentTypeScope="" ma:versionID="3d882f4032af16e1296aca89b46bffec">
  <xsd:schema xmlns:xsd="http://www.w3.org/2001/XMLSchema" xmlns:xs="http://www.w3.org/2001/XMLSchema" xmlns:p="http://schemas.microsoft.com/office/2006/metadata/properties" xmlns:ns2="1ef05dc5-97a2-498b-bf7c-bd189143a1ff" xmlns:ns3="94dce8ab-38ff-4714-b1ed-1fc5e4d9abd1" targetNamespace="http://schemas.microsoft.com/office/2006/metadata/properties" ma:root="true" ma:fieldsID="b206059bc1997f16bd7174fab84143fb" ns2:_="" ns3:_="">
    <xsd:import namespace="1ef05dc5-97a2-498b-bf7c-bd189143a1ff"/>
    <xsd:import namespace="94dce8ab-38ff-4714-b1ed-1fc5e4d9abd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05dc5-97a2-498b-bf7c-bd189143a1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ce8ab-38ff-4714-b1ed-1fc5e4d9ab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57ADAE-DB7A-48B0-923B-74C7F51469FE}"/>
</file>

<file path=customXml/itemProps2.xml><?xml version="1.0" encoding="utf-8"?>
<ds:datastoreItem xmlns:ds="http://schemas.openxmlformats.org/officeDocument/2006/customXml" ds:itemID="{0FC35D65-6B4D-458F-A96A-1602174154AB}"/>
</file>

<file path=customXml/itemProps3.xml><?xml version="1.0" encoding="utf-8"?>
<ds:datastoreItem xmlns:ds="http://schemas.openxmlformats.org/officeDocument/2006/customXml" ds:itemID="{029A94B0-B504-4F00-AA2A-9005AD3547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IP address compare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2016-08-09T17:13:45Z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0x01010024951742A866DD4C8563BF4DFAFD4423</vt:lpwstr>
  </property>
</Properties>
</file>