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godalmingacuk-my.sharepoint.com/personal/joemccarthy-holland_godalming_ac_uk/Documents/"/>
    </mc:Choice>
  </mc:AlternateContent>
  <bookViews>
    <workbookView xWindow="0" yWindow="0" windowWidth="15510" windowHeight="110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O5" i="1"/>
  <c r="P5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3" i="1"/>
  <c r="B2" i="1"/>
  <c r="C2" i="1" s="1"/>
  <c r="D2" i="1" s="1"/>
  <c r="A3" i="1"/>
  <c r="C3" i="1" l="1"/>
  <c r="D3" i="1"/>
  <c r="A4" i="1"/>
  <c r="C4" i="1" l="1"/>
  <c r="D4" i="1" s="1"/>
  <c r="A5" i="1"/>
  <c r="C5" i="1" l="1"/>
  <c r="D5" i="1" s="1"/>
  <c r="A6" i="1"/>
  <c r="C6" i="1" l="1"/>
  <c r="D6" i="1" s="1"/>
  <c r="A7" i="1"/>
  <c r="C7" i="1" l="1"/>
  <c r="D7" i="1" s="1"/>
  <c r="A8" i="1"/>
  <c r="C8" i="1" l="1"/>
  <c r="D8" i="1" s="1"/>
  <c r="A9" i="1"/>
  <c r="C9" i="1" l="1"/>
  <c r="D9" i="1" s="1"/>
  <c r="A10" i="1"/>
  <c r="C10" i="1" l="1"/>
  <c r="D10" i="1" s="1"/>
  <c r="A11" i="1"/>
  <c r="C11" i="1" l="1"/>
  <c r="D11" i="1" s="1"/>
  <c r="A12" i="1"/>
  <c r="C12" i="1" l="1"/>
  <c r="D12" i="1" s="1"/>
  <c r="A13" i="1"/>
  <c r="C13" i="1" l="1"/>
  <c r="D13" i="1" s="1"/>
  <c r="A14" i="1"/>
  <c r="C14" i="1" l="1"/>
  <c r="D14" i="1" s="1"/>
  <c r="A15" i="1"/>
  <c r="C15" i="1" l="1"/>
  <c r="D15" i="1" s="1"/>
  <c r="A16" i="1"/>
  <c r="C16" i="1" l="1"/>
  <c r="D16" i="1" s="1"/>
  <c r="A17" i="1"/>
  <c r="C17" i="1" l="1"/>
  <c r="D17" i="1" s="1"/>
  <c r="A18" i="1"/>
  <c r="C18" i="1" l="1"/>
  <c r="D18" i="1" s="1"/>
  <c r="A19" i="1"/>
  <c r="C19" i="1" l="1"/>
  <c r="D19" i="1" s="1"/>
  <c r="A20" i="1"/>
  <c r="C20" i="1" l="1"/>
  <c r="D20" i="1" s="1"/>
  <c r="A21" i="1"/>
  <c r="C21" i="1" l="1"/>
  <c r="D21" i="1" s="1"/>
  <c r="A22" i="1"/>
  <c r="C22" i="1" l="1"/>
  <c r="D22" i="1" s="1"/>
  <c r="A23" i="1"/>
  <c r="C23" i="1" l="1"/>
  <c r="D23" i="1" s="1"/>
  <c r="A24" i="1"/>
  <c r="C24" i="1" l="1"/>
  <c r="D24" i="1" s="1"/>
  <c r="A25" i="1"/>
  <c r="C25" i="1" l="1"/>
  <c r="D25" i="1" s="1"/>
  <c r="A26" i="1"/>
  <c r="C26" i="1" l="1"/>
  <c r="D26" i="1" s="1"/>
  <c r="A27" i="1"/>
  <c r="C27" i="1" l="1"/>
  <c r="D27" i="1" s="1"/>
  <c r="A28" i="1"/>
  <c r="C28" i="1" l="1"/>
  <c r="D28" i="1" s="1"/>
  <c r="A29" i="1"/>
  <c r="C29" i="1" l="1"/>
  <c r="D29" i="1" s="1"/>
  <c r="A30" i="1"/>
  <c r="C30" i="1" l="1"/>
  <c r="D30" i="1" s="1"/>
  <c r="A31" i="1"/>
  <c r="C31" i="1" l="1"/>
  <c r="D31" i="1" s="1"/>
  <c r="A32" i="1"/>
  <c r="A33" i="1" l="1"/>
  <c r="C32" i="1"/>
  <c r="D32" i="1" s="1"/>
  <c r="A34" i="1" l="1"/>
  <c r="C33" i="1"/>
  <c r="D33" i="1" s="1"/>
  <c r="A35" i="1" l="1"/>
  <c r="C34" i="1"/>
  <c r="D34" i="1" s="1"/>
  <c r="A36" i="1" l="1"/>
  <c r="C35" i="1" l="1"/>
  <c r="D35" i="1"/>
  <c r="A37" i="1"/>
  <c r="C36" i="1" l="1"/>
  <c r="D36" i="1" s="1"/>
  <c r="A38" i="1"/>
  <c r="C37" i="1"/>
  <c r="D37" i="1" s="1"/>
  <c r="A39" i="1" l="1"/>
  <c r="C38" i="1"/>
  <c r="D38" i="1" s="1"/>
  <c r="A40" i="1" l="1"/>
  <c r="C39" i="1" l="1"/>
  <c r="D39" i="1"/>
  <c r="A41" i="1"/>
  <c r="A42" i="1" l="1"/>
  <c r="C41" i="1"/>
  <c r="D41" i="1" s="1"/>
  <c r="C40" i="1"/>
  <c r="D40" i="1" s="1"/>
  <c r="A43" i="1" l="1"/>
  <c r="C42" i="1"/>
  <c r="D42" i="1" s="1"/>
  <c r="A44" i="1" l="1"/>
  <c r="C43" i="1" l="1"/>
  <c r="D43" i="1"/>
  <c r="A45" i="1"/>
  <c r="C44" i="1" l="1"/>
  <c r="D44" i="1"/>
  <c r="A46" i="1"/>
  <c r="C45" i="1"/>
  <c r="D45" i="1" s="1"/>
  <c r="A47" i="1" l="1"/>
  <c r="C46" i="1"/>
  <c r="D46" i="1" s="1"/>
  <c r="A48" i="1" l="1"/>
  <c r="C47" i="1" l="1"/>
  <c r="D47" i="1" s="1"/>
  <c r="A49" i="1"/>
  <c r="C48" i="1" l="1"/>
  <c r="D48" i="1"/>
  <c r="A50" i="1"/>
  <c r="C50" i="1" s="1"/>
  <c r="D50" i="1" s="1"/>
  <c r="C49" i="1"/>
  <c r="D49" i="1" s="1"/>
</calcChain>
</file>

<file path=xl/sharedStrings.xml><?xml version="1.0" encoding="utf-8"?>
<sst xmlns="http://schemas.openxmlformats.org/spreadsheetml/2006/main" count="13" uniqueCount="13">
  <si>
    <t>Resistance</t>
  </si>
  <si>
    <t>Ohms</t>
  </si>
  <si>
    <t>V</t>
  </si>
  <si>
    <t>V/V</t>
  </si>
  <si>
    <t>I/A</t>
  </si>
  <si>
    <t>t/s</t>
  </si>
  <si>
    <t>Frequency</t>
  </si>
  <si>
    <t>Hz</t>
  </si>
  <si>
    <t>P/W</t>
  </si>
  <si>
    <t>RMS Voltage</t>
  </si>
  <si>
    <t>Average Voltage=</t>
  </si>
  <si>
    <t>average power=</t>
  </si>
  <si>
    <t>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</si>
</sst>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0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2" fontId="0" fillId="0" borderId="0" xfId="0" applyNumberFormat="1"/>
    <xf numFmtId="170" fontId="0" fillId="0" borderId="0" xfId="0" applyNumberFormat="1"/>
    <xf numFmtId="1" fontId="0" fillId="0" borderId="0" xfId="0" applyNumberFormat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Voltage Current and Power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100328969782213E-2"/>
          <c:y val="7.9478364649220576E-2"/>
          <c:w val="0.91486555771731637"/>
          <c:h val="0.8519246118524452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V/V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Sheet1!$A$2:$A$43</c:f>
              <c:numCache>
                <c:formatCode>General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1.1000000000000001E-3</c:v>
                </c:pt>
                <c:pt idx="3">
                  <c:v>2.1000000000000003E-3</c:v>
                </c:pt>
                <c:pt idx="4">
                  <c:v>3.1000000000000003E-3</c:v>
                </c:pt>
                <c:pt idx="5">
                  <c:v>4.1000000000000003E-3</c:v>
                </c:pt>
                <c:pt idx="6">
                  <c:v>5.1000000000000004E-3</c:v>
                </c:pt>
                <c:pt idx="7">
                  <c:v>6.1000000000000004E-3</c:v>
                </c:pt>
                <c:pt idx="8">
                  <c:v>7.1000000000000004E-3</c:v>
                </c:pt>
                <c:pt idx="9">
                  <c:v>8.0999999999999996E-3</c:v>
                </c:pt>
                <c:pt idx="10">
                  <c:v>9.1000000000000004E-3</c:v>
                </c:pt>
                <c:pt idx="11">
                  <c:v>1.0100000000000001E-2</c:v>
                </c:pt>
                <c:pt idx="12">
                  <c:v>1.1100000000000002E-2</c:v>
                </c:pt>
                <c:pt idx="13">
                  <c:v>1.2100000000000003E-2</c:v>
                </c:pt>
                <c:pt idx="14">
                  <c:v>1.3100000000000004E-2</c:v>
                </c:pt>
                <c:pt idx="15">
                  <c:v>1.4100000000000005E-2</c:v>
                </c:pt>
                <c:pt idx="16">
                  <c:v>1.5100000000000006E-2</c:v>
                </c:pt>
                <c:pt idx="17">
                  <c:v>1.6100000000000007E-2</c:v>
                </c:pt>
                <c:pt idx="18">
                  <c:v>1.7100000000000008E-2</c:v>
                </c:pt>
                <c:pt idx="19">
                  <c:v>1.8100000000000008E-2</c:v>
                </c:pt>
                <c:pt idx="20">
                  <c:v>1.9100000000000009E-2</c:v>
                </c:pt>
                <c:pt idx="21">
                  <c:v>2.010000000000001E-2</c:v>
                </c:pt>
                <c:pt idx="22">
                  <c:v>2.1100000000000011E-2</c:v>
                </c:pt>
                <c:pt idx="23">
                  <c:v>2.2100000000000012E-2</c:v>
                </c:pt>
                <c:pt idx="24">
                  <c:v>2.3100000000000013E-2</c:v>
                </c:pt>
                <c:pt idx="25">
                  <c:v>2.4100000000000014E-2</c:v>
                </c:pt>
                <c:pt idx="26">
                  <c:v>2.5100000000000015E-2</c:v>
                </c:pt>
                <c:pt idx="27">
                  <c:v>2.6100000000000016E-2</c:v>
                </c:pt>
                <c:pt idx="28">
                  <c:v>2.7100000000000016E-2</c:v>
                </c:pt>
                <c:pt idx="29">
                  <c:v>2.8100000000000017E-2</c:v>
                </c:pt>
                <c:pt idx="30">
                  <c:v>2.9100000000000018E-2</c:v>
                </c:pt>
                <c:pt idx="31">
                  <c:v>3.0100000000000019E-2</c:v>
                </c:pt>
                <c:pt idx="32">
                  <c:v>3.110000000000002E-2</c:v>
                </c:pt>
                <c:pt idx="33">
                  <c:v>3.2100000000000017E-2</c:v>
                </c:pt>
                <c:pt idx="34">
                  <c:v>3.3100000000000018E-2</c:v>
                </c:pt>
                <c:pt idx="35">
                  <c:v>3.4100000000000019E-2</c:v>
                </c:pt>
                <c:pt idx="36">
                  <c:v>3.510000000000002E-2</c:v>
                </c:pt>
                <c:pt idx="37">
                  <c:v>3.6100000000000021E-2</c:v>
                </c:pt>
                <c:pt idx="38">
                  <c:v>3.7100000000000022E-2</c:v>
                </c:pt>
                <c:pt idx="39">
                  <c:v>3.8100000000000023E-2</c:v>
                </c:pt>
                <c:pt idx="40">
                  <c:v>3.9100000000000024E-2</c:v>
                </c:pt>
                <c:pt idx="41">
                  <c:v>4.0100000000000025E-2</c:v>
                </c:pt>
              </c:numCache>
            </c:numRef>
          </c:xVal>
          <c:yVal>
            <c:numRef>
              <c:f>Sheet1!$B$2:$B$43</c:f>
              <c:numCache>
                <c:formatCode>0</c:formatCode>
                <c:ptCount val="42"/>
                <c:pt idx="0" formatCode="General">
                  <c:v>0</c:v>
                </c:pt>
                <c:pt idx="1">
                  <c:v>10.216949943326256</c:v>
                </c:pt>
                <c:pt idx="2">
                  <c:v>110.18098500721779</c:v>
                </c:pt>
                <c:pt idx="3">
                  <c:v>199.35973758253996</c:v>
                </c:pt>
                <c:pt idx="4">
                  <c:v>269.02377002231509</c:v>
                </c:pt>
                <c:pt idx="5">
                  <c:v>312.35388145348315</c:v>
                </c:pt>
                <c:pt idx="6">
                  <c:v>325.10861867052307</c:v>
                </c:pt>
                <c:pt idx="7">
                  <c:v>306.03945912715119</c:v>
                </c:pt>
                <c:pt idx="8">
                  <c:v>257.01302502211985</c:v>
                </c:pt>
                <c:pt idx="9">
                  <c:v>182.8283653128818</c:v>
                </c:pt>
                <c:pt idx="10">
                  <c:v>90.74719136669421</c:v>
                </c:pt>
                <c:pt idx="11">
                  <c:v>-10.216949943326302</c:v>
                </c:pt>
                <c:pt idx="12">
                  <c:v>-110.18098500721796</c:v>
                </c:pt>
                <c:pt idx="13">
                  <c:v>-199.35973758254008</c:v>
                </c:pt>
                <c:pt idx="14">
                  <c:v>-269.02377002231532</c:v>
                </c:pt>
                <c:pt idx="15">
                  <c:v>-312.35388145348327</c:v>
                </c:pt>
                <c:pt idx="16">
                  <c:v>-325.10861867052301</c:v>
                </c:pt>
                <c:pt idx="17">
                  <c:v>-306.03945912715096</c:v>
                </c:pt>
                <c:pt idx="18">
                  <c:v>-257.01302502211945</c:v>
                </c:pt>
                <c:pt idx="19">
                  <c:v>-182.82836531288112</c:v>
                </c:pt>
                <c:pt idx="20">
                  <c:v>-90.747191366693414</c:v>
                </c:pt>
                <c:pt idx="21">
                  <c:v>10.216949943327274</c:v>
                </c:pt>
                <c:pt idx="22">
                  <c:v>110.18098500721874</c:v>
                </c:pt>
                <c:pt idx="23">
                  <c:v>199.35973758254073</c:v>
                </c:pt>
                <c:pt idx="24">
                  <c:v>269.02377002231577</c:v>
                </c:pt>
                <c:pt idx="25">
                  <c:v>312.3538814534835</c:v>
                </c:pt>
                <c:pt idx="26">
                  <c:v>325.10861867052301</c:v>
                </c:pt>
                <c:pt idx="27">
                  <c:v>306.03945912715068</c:v>
                </c:pt>
                <c:pt idx="28">
                  <c:v>257.01302502211894</c:v>
                </c:pt>
                <c:pt idx="29">
                  <c:v>182.82836531288044</c:v>
                </c:pt>
                <c:pt idx="30">
                  <c:v>90.747191366692618</c:v>
                </c:pt>
                <c:pt idx="31">
                  <c:v>-10.216949943328387</c:v>
                </c:pt>
                <c:pt idx="32">
                  <c:v>-110.18098500721979</c:v>
                </c:pt>
                <c:pt idx="33">
                  <c:v>-199.35973758254164</c:v>
                </c:pt>
                <c:pt idx="34">
                  <c:v>-269.02377002231628</c:v>
                </c:pt>
                <c:pt idx="35">
                  <c:v>-312.35388145348361</c:v>
                </c:pt>
                <c:pt idx="36">
                  <c:v>-325.10861867052301</c:v>
                </c:pt>
                <c:pt idx="37">
                  <c:v>-306.03945912715051</c:v>
                </c:pt>
                <c:pt idx="38">
                  <c:v>-257.0130250221186</c:v>
                </c:pt>
                <c:pt idx="39">
                  <c:v>-182.82836531288001</c:v>
                </c:pt>
                <c:pt idx="40">
                  <c:v>-90.747191366692107</c:v>
                </c:pt>
                <c:pt idx="41">
                  <c:v>10.216949943328926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2BF-41D6-8527-AE364275DA7B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P/W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Sheet1!$A$2:$A$43</c:f>
              <c:numCache>
                <c:formatCode>General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1.1000000000000001E-3</c:v>
                </c:pt>
                <c:pt idx="3">
                  <c:v>2.1000000000000003E-3</c:v>
                </c:pt>
                <c:pt idx="4">
                  <c:v>3.1000000000000003E-3</c:v>
                </c:pt>
                <c:pt idx="5">
                  <c:v>4.1000000000000003E-3</c:v>
                </c:pt>
                <c:pt idx="6">
                  <c:v>5.1000000000000004E-3</c:v>
                </c:pt>
                <c:pt idx="7">
                  <c:v>6.1000000000000004E-3</c:v>
                </c:pt>
                <c:pt idx="8">
                  <c:v>7.1000000000000004E-3</c:v>
                </c:pt>
                <c:pt idx="9">
                  <c:v>8.0999999999999996E-3</c:v>
                </c:pt>
                <c:pt idx="10">
                  <c:v>9.1000000000000004E-3</c:v>
                </c:pt>
                <c:pt idx="11">
                  <c:v>1.0100000000000001E-2</c:v>
                </c:pt>
                <c:pt idx="12">
                  <c:v>1.1100000000000002E-2</c:v>
                </c:pt>
                <c:pt idx="13">
                  <c:v>1.2100000000000003E-2</c:v>
                </c:pt>
                <c:pt idx="14">
                  <c:v>1.3100000000000004E-2</c:v>
                </c:pt>
                <c:pt idx="15">
                  <c:v>1.4100000000000005E-2</c:v>
                </c:pt>
                <c:pt idx="16">
                  <c:v>1.5100000000000006E-2</c:v>
                </c:pt>
                <c:pt idx="17">
                  <c:v>1.6100000000000007E-2</c:v>
                </c:pt>
                <c:pt idx="18">
                  <c:v>1.7100000000000008E-2</c:v>
                </c:pt>
                <c:pt idx="19">
                  <c:v>1.8100000000000008E-2</c:v>
                </c:pt>
                <c:pt idx="20">
                  <c:v>1.9100000000000009E-2</c:v>
                </c:pt>
                <c:pt idx="21">
                  <c:v>2.010000000000001E-2</c:v>
                </c:pt>
                <c:pt idx="22">
                  <c:v>2.1100000000000011E-2</c:v>
                </c:pt>
                <c:pt idx="23">
                  <c:v>2.2100000000000012E-2</c:v>
                </c:pt>
                <c:pt idx="24">
                  <c:v>2.3100000000000013E-2</c:v>
                </c:pt>
                <c:pt idx="25">
                  <c:v>2.4100000000000014E-2</c:v>
                </c:pt>
                <c:pt idx="26">
                  <c:v>2.5100000000000015E-2</c:v>
                </c:pt>
                <c:pt idx="27">
                  <c:v>2.6100000000000016E-2</c:v>
                </c:pt>
                <c:pt idx="28">
                  <c:v>2.7100000000000016E-2</c:v>
                </c:pt>
                <c:pt idx="29">
                  <c:v>2.8100000000000017E-2</c:v>
                </c:pt>
                <c:pt idx="30">
                  <c:v>2.9100000000000018E-2</c:v>
                </c:pt>
                <c:pt idx="31">
                  <c:v>3.0100000000000019E-2</c:v>
                </c:pt>
                <c:pt idx="32">
                  <c:v>3.110000000000002E-2</c:v>
                </c:pt>
                <c:pt idx="33">
                  <c:v>3.2100000000000017E-2</c:v>
                </c:pt>
                <c:pt idx="34">
                  <c:v>3.3100000000000018E-2</c:v>
                </c:pt>
                <c:pt idx="35">
                  <c:v>3.4100000000000019E-2</c:v>
                </c:pt>
                <c:pt idx="36">
                  <c:v>3.510000000000002E-2</c:v>
                </c:pt>
                <c:pt idx="37">
                  <c:v>3.6100000000000021E-2</c:v>
                </c:pt>
                <c:pt idx="38">
                  <c:v>3.7100000000000022E-2</c:v>
                </c:pt>
                <c:pt idx="39">
                  <c:v>3.8100000000000023E-2</c:v>
                </c:pt>
                <c:pt idx="40">
                  <c:v>3.9100000000000024E-2</c:v>
                </c:pt>
                <c:pt idx="41">
                  <c:v>4.0100000000000025E-2</c:v>
                </c:pt>
              </c:numCache>
            </c:numRef>
          </c:xVal>
          <c:yVal>
            <c:numRef>
              <c:f>Sheet1!$D$2:$D$43</c:f>
              <c:numCache>
                <c:formatCode>0</c:formatCode>
                <c:ptCount val="42"/>
                <c:pt idx="0" formatCode="General">
                  <c:v>0</c:v>
                </c:pt>
                <c:pt idx="1">
                  <c:v>0.52193033072217188</c:v>
                </c:pt>
                <c:pt idx="2">
                  <c:v>60.69924728580375</c:v>
                </c:pt>
                <c:pt idx="3">
                  <c:v>198.72152484489598</c:v>
                </c:pt>
                <c:pt idx="4">
                  <c:v>361.8689441850974</c:v>
                </c:pt>
                <c:pt idx="5">
                  <c:v>487.82473629528306</c:v>
                </c:pt>
                <c:pt idx="6">
                  <c:v>528.47806966927794</c:v>
                </c:pt>
                <c:pt idx="7">
                  <c:v>468.30075271419622</c:v>
                </c:pt>
                <c:pt idx="8">
                  <c:v>330.27847515510405</c:v>
                </c:pt>
                <c:pt idx="9">
                  <c:v>167.13105581490279</c:v>
                </c:pt>
                <c:pt idx="10">
                  <c:v>41.175263704717104</c:v>
                </c:pt>
                <c:pt idx="11">
                  <c:v>0.52193033072217665</c:v>
                </c:pt>
                <c:pt idx="12">
                  <c:v>60.699247285803942</c:v>
                </c:pt>
                <c:pt idx="13">
                  <c:v>198.72152484489621</c:v>
                </c:pt>
                <c:pt idx="14">
                  <c:v>361.86894418509797</c:v>
                </c:pt>
                <c:pt idx="15">
                  <c:v>487.8247362952834</c:v>
                </c:pt>
                <c:pt idx="16">
                  <c:v>528.47806966927772</c:v>
                </c:pt>
                <c:pt idx="17">
                  <c:v>468.30075271419554</c:v>
                </c:pt>
                <c:pt idx="18">
                  <c:v>330.27847515510302</c:v>
                </c:pt>
                <c:pt idx="19">
                  <c:v>167.13105581490154</c:v>
                </c:pt>
                <c:pt idx="20">
                  <c:v>41.175263704716379</c:v>
                </c:pt>
                <c:pt idx="21">
                  <c:v>0.5219303307222759</c:v>
                </c:pt>
                <c:pt idx="22">
                  <c:v>60.699247285804802</c:v>
                </c:pt>
                <c:pt idx="23">
                  <c:v>198.72152484489752</c:v>
                </c:pt>
                <c:pt idx="24">
                  <c:v>361.86894418509928</c:v>
                </c:pt>
                <c:pt idx="25">
                  <c:v>487.82473629528414</c:v>
                </c:pt>
                <c:pt idx="26">
                  <c:v>528.47806966927772</c:v>
                </c:pt>
                <c:pt idx="27">
                  <c:v>468.30075271419469</c:v>
                </c:pt>
                <c:pt idx="28">
                  <c:v>330.27847515510166</c:v>
                </c:pt>
                <c:pt idx="29">
                  <c:v>167.13105581490029</c:v>
                </c:pt>
                <c:pt idx="30">
                  <c:v>41.175263704715654</c:v>
                </c:pt>
                <c:pt idx="31">
                  <c:v>0.5219303307223897</c:v>
                </c:pt>
                <c:pt idx="32">
                  <c:v>60.699247285805953</c:v>
                </c:pt>
                <c:pt idx="33">
                  <c:v>198.72152484489933</c:v>
                </c:pt>
                <c:pt idx="34">
                  <c:v>361.86894418510059</c:v>
                </c:pt>
                <c:pt idx="35">
                  <c:v>487.82473629528442</c:v>
                </c:pt>
                <c:pt idx="36">
                  <c:v>528.47806966927772</c:v>
                </c:pt>
                <c:pt idx="37">
                  <c:v>468.30075271419412</c:v>
                </c:pt>
                <c:pt idx="38">
                  <c:v>330.27847515510075</c:v>
                </c:pt>
                <c:pt idx="39">
                  <c:v>167.13105581489953</c:v>
                </c:pt>
                <c:pt idx="40">
                  <c:v>41.175263704715192</c:v>
                </c:pt>
                <c:pt idx="41">
                  <c:v>0.52193033072244477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2BF-41D6-8527-AE364275D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4225663"/>
        <c:axId val="1553016303"/>
      </c:scatterChart>
      <c:scatterChart>
        <c:scatterStyle val="smoothMarker"/>
        <c:varyColors val="0"/>
        <c:ser>
          <c:idx val="1"/>
          <c:order val="1"/>
          <c:tx>
            <c:strRef>
              <c:f>Sheet1!$C$1</c:f>
              <c:strCache>
                <c:ptCount val="1"/>
                <c:pt idx="0">
                  <c:v>I/A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Sheet1!$A$2:$A$43</c:f>
              <c:numCache>
                <c:formatCode>General</c:formatCode>
                <c:ptCount val="42"/>
                <c:pt idx="0">
                  <c:v>0</c:v>
                </c:pt>
                <c:pt idx="1">
                  <c:v>1E-4</c:v>
                </c:pt>
                <c:pt idx="2">
                  <c:v>1.1000000000000001E-3</c:v>
                </c:pt>
                <c:pt idx="3">
                  <c:v>2.1000000000000003E-3</c:v>
                </c:pt>
                <c:pt idx="4">
                  <c:v>3.1000000000000003E-3</c:v>
                </c:pt>
                <c:pt idx="5">
                  <c:v>4.1000000000000003E-3</c:v>
                </c:pt>
                <c:pt idx="6">
                  <c:v>5.1000000000000004E-3</c:v>
                </c:pt>
                <c:pt idx="7">
                  <c:v>6.1000000000000004E-3</c:v>
                </c:pt>
                <c:pt idx="8">
                  <c:v>7.1000000000000004E-3</c:v>
                </c:pt>
                <c:pt idx="9">
                  <c:v>8.0999999999999996E-3</c:v>
                </c:pt>
                <c:pt idx="10">
                  <c:v>9.1000000000000004E-3</c:v>
                </c:pt>
                <c:pt idx="11">
                  <c:v>1.0100000000000001E-2</c:v>
                </c:pt>
                <c:pt idx="12">
                  <c:v>1.1100000000000002E-2</c:v>
                </c:pt>
                <c:pt idx="13">
                  <c:v>1.2100000000000003E-2</c:v>
                </c:pt>
                <c:pt idx="14">
                  <c:v>1.3100000000000004E-2</c:v>
                </c:pt>
                <c:pt idx="15">
                  <c:v>1.4100000000000005E-2</c:v>
                </c:pt>
                <c:pt idx="16">
                  <c:v>1.5100000000000006E-2</c:v>
                </c:pt>
                <c:pt idx="17">
                  <c:v>1.6100000000000007E-2</c:v>
                </c:pt>
                <c:pt idx="18">
                  <c:v>1.7100000000000008E-2</c:v>
                </c:pt>
                <c:pt idx="19">
                  <c:v>1.8100000000000008E-2</c:v>
                </c:pt>
                <c:pt idx="20">
                  <c:v>1.9100000000000009E-2</c:v>
                </c:pt>
                <c:pt idx="21">
                  <c:v>2.010000000000001E-2</c:v>
                </c:pt>
                <c:pt idx="22">
                  <c:v>2.1100000000000011E-2</c:v>
                </c:pt>
                <c:pt idx="23">
                  <c:v>2.2100000000000012E-2</c:v>
                </c:pt>
                <c:pt idx="24">
                  <c:v>2.3100000000000013E-2</c:v>
                </c:pt>
                <c:pt idx="25">
                  <c:v>2.4100000000000014E-2</c:v>
                </c:pt>
                <c:pt idx="26">
                  <c:v>2.5100000000000015E-2</c:v>
                </c:pt>
                <c:pt idx="27">
                  <c:v>2.6100000000000016E-2</c:v>
                </c:pt>
                <c:pt idx="28">
                  <c:v>2.7100000000000016E-2</c:v>
                </c:pt>
                <c:pt idx="29">
                  <c:v>2.8100000000000017E-2</c:v>
                </c:pt>
                <c:pt idx="30">
                  <c:v>2.9100000000000018E-2</c:v>
                </c:pt>
                <c:pt idx="31">
                  <c:v>3.0100000000000019E-2</c:v>
                </c:pt>
                <c:pt idx="32">
                  <c:v>3.110000000000002E-2</c:v>
                </c:pt>
                <c:pt idx="33">
                  <c:v>3.2100000000000017E-2</c:v>
                </c:pt>
                <c:pt idx="34">
                  <c:v>3.3100000000000018E-2</c:v>
                </c:pt>
                <c:pt idx="35">
                  <c:v>3.4100000000000019E-2</c:v>
                </c:pt>
                <c:pt idx="36">
                  <c:v>3.510000000000002E-2</c:v>
                </c:pt>
                <c:pt idx="37">
                  <c:v>3.6100000000000021E-2</c:v>
                </c:pt>
                <c:pt idx="38">
                  <c:v>3.7100000000000022E-2</c:v>
                </c:pt>
                <c:pt idx="39">
                  <c:v>3.8100000000000023E-2</c:v>
                </c:pt>
                <c:pt idx="40">
                  <c:v>3.9100000000000024E-2</c:v>
                </c:pt>
                <c:pt idx="41">
                  <c:v>4.0100000000000025E-2</c:v>
                </c:pt>
              </c:numCache>
            </c:numRef>
          </c:xVal>
          <c:yVal>
            <c:numRef>
              <c:f>Sheet1!$C$2:$C$43</c:f>
              <c:numCache>
                <c:formatCode>0.00</c:formatCode>
                <c:ptCount val="42"/>
                <c:pt idx="0">
                  <c:v>0</c:v>
                </c:pt>
                <c:pt idx="1">
                  <c:v>5.1084749716631281E-2</c:v>
                </c:pt>
                <c:pt idx="2">
                  <c:v>0.5509049250360889</c:v>
                </c:pt>
                <c:pt idx="3">
                  <c:v>0.99679868791269977</c:v>
                </c:pt>
                <c:pt idx="4">
                  <c:v>1.3451188501115754</c:v>
                </c:pt>
                <c:pt idx="5">
                  <c:v>1.5617694072674158</c:v>
                </c:pt>
                <c:pt idx="6">
                  <c:v>1.6255430933526154</c:v>
                </c:pt>
                <c:pt idx="7">
                  <c:v>1.5301972956357559</c:v>
                </c:pt>
                <c:pt idx="8">
                  <c:v>1.2850651251105993</c:v>
                </c:pt>
                <c:pt idx="9">
                  <c:v>0.91414182656440901</c:v>
                </c:pt>
                <c:pt idx="10">
                  <c:v>0.45373595683347107</c:v>
                </c:pt>
                <c:pt idx="11">
                  <c:v>-5.108474971663151E-2</c:v>
                </c:pt>
                <c:pt idx="12">
                  <c:v>-0.55090492503608979</c:v>
                </c:pt>
                <c:pt idx="13">
                  <c:v>-0.99679868791270043</c:v>
                </c:pt>
                <c:pt idx="14">
                  <c:v>-1.3451188501115765</c:v>
                </c:pt>
                <c:pt idx="15">
                  <c:v>-1.5617694072674164</c:v>
                </c:pt>
                <c:pt idx="16">
                  <c:v>-1.6255430933526152</c:v>
                </c:pt>
                <c:pt idx="17">
                  <c:v>-1.5301972956357548</c:v>
                </c:pt>
                <c:pt idx="18">
                  <c:v>-1.2850651251105973</c:v>
                </c:pt>
                <c:pt idx="19">
                  <c:v>-0.91414182656440557</c:v>
                </c:pt>
                <c:pt idx="20">
                  <c:v>-0.45373595683346707</c:v>
                </c:pt>
                <c:pt idx="21">
                  <c:v>5.1084749716636367E-2</c:v>
                </c:pt>
                <c:pt idx="22">
                  <c:v>0.55090492503609367</c:v>
                </c:pt>
                <c:pt idx="23">
                  <c:v>0.99679868791270365</c:v>
                </c:pt>
                <c:pt idx="24">
                  <c:v>1.3451188501115789</c:v>
                </c:pt>
                <c:pt idx="25">
                  <c:v>1.5617694072674175</c:v>
                </c:pt>
                <c:pt idx="26">
                  <c:v>1.6255430933526152</c:v>
                </c:pt>
                <c:pt idx="27">
                  <c:v>1.5301972956357535</c:v>
                </c:pt>
                <c:pt idx="28">
                  <c:v>1.2850651251105947</c:v>
                </c:pt>
                <c:pt idx="29">
                  <c:v>0.91414182656440213</c:v>
                </c:pt>
                <c:pt idx="30">
                  <c:v>0.45373595683346307</c:v>
                </c:pt>
                <c:pt idx="31">
                  <c:v>-5.1084749716641939E-2</c:v>
                </c:pt>
                <c:pt idx="32">
                  <c:v>-0.55090492503609889</c:v>
                </c:pt>
                <c:pt idx="33">
                  <c:v>-0.9967986879127082</c:v>
                </c:pt>
                <c:pt idx="34">
                  <c:v>-1.3451188501115814</c:v>
                </c:pt>
                <c:pt idx="35">
                  <c:v>-1.561769407267418</c:v>
                </c:pt>
                <c:pt idx="36">
                  <c:v>-1.6255430933526152</c:v>
                </c:pt>
                <c:pt idx="37">
                  <c:v>-1.5301972956357526</c:v>
                </c:pt>
                <c:pt idx="38">
                  <c:v>-1.2850651251105929</c:v>
                </c:pt>
                <c:pt idx="39">
                  <c:v>-0.91414182656440002</c:v>
                </c:pt>
                <c:pt idx="40">
                  <c:v>-0.45373595683346052</c:v>
                </c:pt>
                <c:pt idx="41">
                  <c:v>5.1084749716644631E-2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2BF-41D6-8527-AE364275D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8806207"/>
        <c:axId val="1558802879"/>
      </c:scatterChart>
      <c:valAx>
        <c:axId val="1564225663"/>
        <c:scaling>
          <c:orientation val="minMax"/>
          <c:max val="4.0000000000000008E-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3016303"/>
        <c:crosses val="autoZero"/>
        <c:crossBetween val="midCat"/>
      </c:valAx>
      <c:valAx>
        <c:axId val="1553016303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4225663"/>
        <c:crosses val="autoZero"/>
        <c:crossBetween val="midCat"/>
        <c:majorUnit val="100"/>
      </c:valAx>
      <c:valAx>
        <c:axId val="1558802879"/>
        <c:scaling>
          <c:orientation val="minMax"/>
          <c:max val="10"/>
          <c:min val="-5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8806207"/>
        <c:crosses val="max"/>
        <c:crossBetween val="midCat"/>
      </c:valAx>
      <c:valAx>
        <c:axId val="15588062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8802879"/>
        <c:crossesAt val="0"/>
        <c:crossBetween val="midCat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7</xdr:row>
      <xdr:rowOff>66675</xdr:rowOff>
    </xdr:from>
    <xdr:to>
      <xdr:col>20</xdr:col>
      <xdr:colOff>379639</xdr:colOff>
      <xdr:row>38</xdr:row>
      <xdr:rowOff>100693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abSelected="1" zoomScaleNormal="100" workbookViewId="0">
      <selection activeCell="O5" sqref="O5"/>
    </sheetView>
  </sheetViews>
  <sheetFormatPr defaultRowHeight="15" x14ac:dyDescent="0.25"/>
  <cols>
    <col min="1" max="1" width="7" bestFit="1" customWidth="1"/>
    <col min="2" max="2" width="4.7109375" bestFit="1" customWidth="1"/>
    <col min="3" max="3" width="5.28515625" bestFit="1" customWidth="1"/>
    <col min="4" max="4" width="4.85546875" bestFit="1" customWidth="1"/>
    <col min="5" max="5" width="10.42578125" bestFit="1" customWidth="1"/>
    <col min="11" max="11" width="12" bestFit="1" customWidth="1"/>
  </cols>
  <sheetData>
    <row r="1" spans="1:24" x14ac:dyDescent="0.25">
      <c r="A1" t="s">
        <v>5</v>
      </c>
      <c r="B1" t="s">
        <v>3</v>
      </c>
      <c r="C1" t="s">
        <v>4</v>
      </c>
      <c r="D1" t="s">
        <v>8</v>
      </c>
      <c r="E1" t="s">
        <v>9</v>
      </c>
      <c r="F1">
        <v>230</v>
      </c>
      <c r="G1" t="s">
        <v>2</v>
      </c>
    </row>
    <row r="2" spans="1:24" x14ac:dyDescent="0.25">
      <c r="A2">
        <v>0</v>
      </c>
      <c r="B2">
        <f>$F$1*SQRT(2)*SIN(A2)</f>
        <v>0</v>
      </c>
      <c r="C2" s="1">
        <f>B2/$F$2</f>
        <v>0</v>
      </c>
      <c r="D2">
        <f>B2*C2</f>
        <v>0</v>
      </c>
      <c r="E2" t="s">
        <v>0</v>
      </c>
      <c r="F2">
        <v>200</v>
      </c>
      <c r="G2" t="s">
        <v>1</v>
      </c>
    </row>
    <row r="3" spans="1:24" x14ac:dyDescent="0.25">
      <c r="A3">
        <f>A2+0.0001</f>
        <v>1E-4</v>
      </c>
      <c r="B3" s="3">
        <f>$F$1*SQRT(2)*SIN(A3*2*PI()*$F$3)</f>
        <v>10.216949943326256</v>
      </c>
      <c r="C3" s="1">
        <f t="shared" ref="C3:C50" si="0">B3/$F$2</f>
        <v>5.1084749716631281E-2</v>
      </c>
      <c r="D3" s="3">
        <f t="shared" ref="D3:D32" si="1">B3*C3</f>
        <v>0.52193033072217188</v>
      </c>
      <c r="E3" t="s">
        <v>6</v>
      </c>
      <c r="F3">
        <v>50</v>
      </c>
      <c r="G3" t="s">
        <v>7</v>
      </c>
    </row>
    <row r="4" spans="1:24" x14ac:dyDescent="0.25">
      <c r="A4">
        <f t="shared" ref="A4:A50" si="2">A3+0.001</f>
        <v>1.1000000000000001E-3</v>
      </c>
      <c r="B4" s="3">
        <f t="shared" ref="B4:B50" si="3">$F$1*SQRT(2)*SIN(A4*2*PI()*$F$3)</f>
        <v>110.18098500721779</v>
      </c>
      <c r="C4" s="1">
        <f t="shared" si="0"/>
        <v>0.5509049250360889</v>
      </c>
      <c r="D4" s="3">
        <f t="shared" si="1"/>
        <v>60.69924728580375</v>
      </c>
      <c r="P4" t="s">
        <v>12</v>
      </c>
    </row>
    <row r="5" spans="1:24" x14ac:dyDescent="0.25">
      <c r="A5">
        <f t="shared" si="2"/>
        <v>2.1000000000000003E-3</v>
      </c>
      <c r="B5" s="3">
        <f t="shared" si="3"/>
        <v>199.35973758253996</v>
      </c>
      <c r="C5" s="1">
        <f t="shared" si="0"/>
        <v>0.99679868791269977</v>
      </c>
      <c r="D5" s="3">
        <f t="shared" si="1"/>
        <v>198.72152484489598</v>
      </c>
      <c r="I5" t="s">
        <v>10</v>
      </c>
      <c r="K5" s="4">
        <f>AVERAGE(B2:B42)</f>
        <v>-3.6047046106853864E-14</v>
      </c>
      <c r="M5" t="s">
        <v>11</v>
      </c>
      <c r="O5" s="2">
        <f>AVERAGE(D2:D41)</f>
        <v>263.47061840738201</v>
      </c>
      <c r="P5">
        <f>O5*2</f>
        <v>526.94123681476401</v>
      </c>
    </row>
    <row r="6" spans="1:24" x14ac:dyDescent="0.25">
      <c r="A6">
        <f t="shared" si="2"/>
        <v>3.1000000000000003E-3</v>
      </c>
      <c r="B6" s="3">
        <f t="shared" si="3"/>
        <v>269.02377002231509</v>
      </c>
      <c r="C6" s="1">
        <f t="shared" si="0"/>
        <v>1.3451188501115754</v>
      </c>
      <c r="D6" s="3">
        <f t="shared" si="1"/>
        <v>361.8689441850974</v>
      </c>
    </row>
    <row r="7" spans="1:24" x14ac:dyDescent="0.25">
      <c r="A7">
        <f t="shared" si="2"/>
        <v>4.1000000000000003E-3</v>
      </c>
      <c r="B7" s="3">
        <f t="shared" si="3"/>
        <v>312.35388145348315</v>
      </c>
      <c r="C7" s="1">
        <f t="shared" si="0"/>
        <v>1.5617694072674158</v>
      </c>
      <c r="D7" s="3">
        <f t="shared" si="1"/>
        <v>487.82473629528306</v>
      </c>
    </row>
    <row r="8" spans="1:24" x14ac:dyDescent="0.25">
      <c r="A8">
        <f t="shared" si="2"/>
        <v>5.1000000000000004E-3</v>
      </c>
      <c r="B8" s="3">
        <f t="shared" si="3"/>
        <v>325.10861867052307</v>
      </c>
      <c r="C8" s="1">
        <f t="shared" si="0"/>
        <v>1.6255430933526154</v>
      </c>
      <c r="D8" s="3">
        <f t="shared" si="1"/>
        <v>528.47806966927794</v>
      </c>
    </row>
    <row r="9" spans="1:24" x14ac:dyDescent="0.25">
      <c r="A9">
        <f t="shared" si="2"/>
        <v>6.1000000000000004E-3</v>
      </c>
      <c r="B9" s="3">
        <f t="shared" si="3"/>
        <v>306.03945912715119</v>
      </c>
      <c r="C9" s="1">
        <f t="shared" si="0"/>
        <v>1.5301972956357559</v>
      </c>
      <c r="D9" s="3">
        <f t="shared" si="1"/>
        <v>468.30075271419622</v>
      </c>
    </row>
    <row r="10" spans="1:24" x14ac:dyDescent="0.25">
      <c r="A10">
        <f t="shared" si="2"/>
        <v>7.1000000000000004E-3</v>
      </c>
      <c r="B10" s="3">
        <f t="shared" si="3"/>
        <v>257.01302502211985</v>
      </c>
      <c r="C10" s="1">
        <f t="shared" si="0"/>
        <v>1.2850651251105993</v>
      </c>
      <c r="D10" s="3">
        <f t="shared" si="1"/>
        <v>330.27847515510405</v>
      </c>
    </row>
    <row r="11" spans="1:24" x14ac:dyDescent="0.25">
      <c r="A11">
        <f t="shared" si="2"/>
        <v>8.0999999999999996E-3</v>
      </c>
      <c r="B11" s="3">
        <f t="shared" si="3"/>
        <v>182.8283653128818</v>
      </c>
      <c r="C11" s="1">
        <f t="shared" si="0"/>
        <v>0.91414182656440901</v>
      </c>
      <c r="D11" s="3">
        <f t="shared" si="1"/>
        <v>167.13105581490279</v>
      </c>
    </row>
    <row r="12" spans="1:24" x14ac:dyDescent="0.25">
      <c r="A12">
        <f t="shared" si="2"/>
        <v>9.1000000000000004E-3</v>
      </c>
      <c r="B12" s="3">
        <f t="shared" si="3"/>
        <v>90.74719136669421</v>
      </c>
      <c r="C12" s="1">
        <f t="shared" si="0"/>
        <v>0.45373595683347107</v>
      </c>
      <c r="D12" s="3">
        <f t="shared" si="1"/>
        <v>41.175263704717104</v>
      </c>
    </row>
    <row r="13" spans="1:24" x14ac:dyDescent="0.25">
      <c r="A13">
        <f t="shared" si="2"/>
        <v>1.0100000000000001E-2</v>
      </c>
      <c r="B13" s="3">
        <f t="shared" si="3"/>
        <v>-10.216949943326302</v>
      </c>
      <c r="C13" s="1">
        <f t="shared" si="0"/>
        <v>-5.108474971663151E-2</v>
      </c>
      <c r="D13" s="3">
        <f t="shared" si="1"/>
        <v>0.52193033072217665</v>
      </c>
      <c r="X13" s="3"/>
    </row>
    <row r="14" spans="1:24" x14ac:dyDescent="0.25">
      <c r="A14">
        <f t="shared" si="2"/>
        <v>1.1100000000000002E-2</v>
      </c>
      <c r="B14" s="3">
        <f t="shared" si="3"/>
        <v>-110.18098500721796</v>
      </c>
      <c r="C14" s="1">
        <f t="shared" si="0"/>
        <v>-0.55090492503608979</v>
      </c>
      <c r="D14" s="3">
        <f t="shared" si="1"/>
        <v>60.699247285803942</v>
      </c>
    </row>
    <row r="15" spans="1:24" x14ac:dyDescent="0.25">
      <c r="A15">
        <f t="shared" si="2"/>
        <v>1.2100000000000003E-2</v>
      </c>
      <c r="B15" s="3">
        <f t="shared" si="3"/>
        <v>-199.35973758254008</v>
      </c>
      <c r="C15" s="1">
        <f t="shared" si="0"/>
        <v>-0.99679868791270043</v>
      </c>
      <c r="D15" s="3">
        <f t="shared" si="1"/>
        <v>198.72152484489621</v>
      </c>
    </row>
    <row r="16" spans="1:24" x14ac:dyDescent="0.25">
      <c r="A16">
        <f t="shared" si="2"/>
        <v>1.3100000000000004E-2</v>
      </c>
      <c r="B16" s="3">
        <f t="shared" si="3"/>
        <v>-269.02377002231532</v>
      </c>
      <c r="C16" s="1">
        <f t="shared" si="0"/>
        <v>-1.3451188501115765</v>
      </c>
      <c r="D16" s="3">
        <f t="shared" si="1"/>
        <v>361.86894418509797</v>
      </c>
    </row>
    <row r="17" spans="1:4" x14ac:dyDescent="0.25">
      <c r="A17">
        <f t="shared" si="2"/>
        <v>1.4100000000000005E-2</v>
      </c>
      <c r="B17" s="3">
        <f t="shared" si="3"/>
        <v>-312.35388145348327</v>
      </c>
      <c r="C17" s="1">
        <f t="shared" si="0"/>
        <v>-1.5617694072674164</v>
      </c>
      <c r="D17" s="3">
        <f t="shared" si="1"/>
        <v>487.8247362952834</v>
      </c>
    </row>
    <row r="18" spans="1:4" x14ac:dyDescent="0.25">
      <c r="A18">
        <f t="shared" si="2"/>
        <v>1.5100000000000006E-2</v>
      </c>
      <c r="B18" s="3">
        <f t="shared" si="3"/>
        <v>-325.10861867052301</v>
      </c>
      <c r="C18" s="1">
        <f t="shared" si="0"/>
        <v>-1.6255430933526152</v>
      </c>
      <c r="D18" s="3">
        <f t="shared" si="1"/>
        <v>528.47806966927772</v>
      </c>
    </row>
    <row r="19" spans="1:4" x14ac:dyDescent="0.25">
      <c r="A19">
        <f t="shared" si="2"/>
        <v>1.6100000000000007E-2</v>
      </c>
      <c r="B19" s="3">
        <f t="shared" si="3"/>
        <v>-306.03945912715096</v>
      </c>
      <c r="C19" s="1">
        <f t="shared" si="0"/>
        <v>-1.5301972956357548</v>
      </c>
      <c r="D19" s="3">
        <f t="shared" si="1"/>
        <v>468.30075271419554</v>
      </c>
    </row>
    <row r="20" spans="1:4" x14ac:dyDescent="0.25">
      <c r="A20">
        <f t="shared" si="2"/>
        <v>1.7100000000000008E-2</v>
      </c>
      <c r="B20" s="3">
        <f t="shared" si="3"/>
        <v>-257.01302502211945</v>
      </c>
      <c r="C20" s="1">
        <f t="shared" si="0"/>
        <v>-1.2850651251105973</v>
      </c>
      <c r="D20" s="3">
        <f t="shared" si="1"/>
        <v>330.27847515510302</v>
      </c>
    </row>
    <row r="21" spans="1:4" x14ac:dyDescent="0.25">
      <c r="A21">
        <f t="shared" si="2"/>
        <v>1.8100000000000008E-2</v>
      </c>
      <c r="B21" s="3">
        <f t="shared" si="3"/>
        <v>-182.82836531288112</v>
      </c>
      <c r="C21" s="1">
        <f t="shared" si="0"/>
        <v>-0.91414182656440557</v>
      </c>
      <c r="D21" s="3">
        <f t="shared" si="1"/>
        <v>167.13105581490154</v>
      </c>
    </row>
    <row r="22" spans="1:4" x14ac:dyDescent="0.25">
      <c r="A22">
        <f t="shared" si="2"/>
        <v>1.9100000000000009E-2</v>
      </c>
      <c r="B22" s="3">
        <f t="shared" si="3"/>
        <v>-90.747191366693414</v>
      </c>
      <c r="C22" s="1">
        <f t="shared" si="0"/>
        <v>-0.45373595683346707</v>
      </c>
      <c r="D22" s="3">
        <f t="shared" si="1"/>
        <v>41.175263704716379</v>
      </c>
    </row>
    <row r="23" spans="1:4" x14ac:dyDescent="0.25">
      <c r="A23">
        <f t="shared" si="2"/>
        <v>2.010000000000001E-2</v>
      </c>
      <c r="B23" s="3">
        <f t="shared" si="3"/>
        <v>10.216949943327274</v>
      </c>
      <c r="C23" s="1">
        <f t="shared" si="0"/>
        <v>5.1084749716636367E-2</v>
      </c>
      <c r="D23" s="3">
        <f t="shared" si="1"/>
        <v>0.5219303307222759</v>
      </c>
    </row>
    <row r="24" spans="1:4" x14ac:dyDescent="0.25">
      <c r="A24">
        <f t="shared" si="2"/>
        <v>2.1100000000000011E-2</v>
      </c>
      <c r="B24" s="3">
        <f t="shared" si="3"/>
        <v>110.18098500721874</v>
      </c>
      <c r="C24" s="1">
        <f t="shared" si="0"/>
        <v>0.55090492503609367</v>
      </c>
      <c r="D24" s="3">
        <f t="shared" si="1"/>
        <v>60.699247285804802</v>
      </c>
    </row>
    <row r="25" spans="1:4" x14ac:dyDescent="0.25">
      <c r="A25">
        <f t="shared" si="2"/>
        <v>2.2100000000000012E-2</v>
      </c>
      <c r="B25" s="3">
        <f t="shared" si="3"/>
        <v>199.35973758254073</v>
      </c>
      <c r="C25" s="1">
        <f t="shared" si="0"/>
        <v>0.99679868791270365</v>
      </c>
      <c r="D25" s="3">
        <f t="shared" si="1"/>
        <v>198.72152484489752</v>
      </c>
    </row>
    <row r="26" spans="1:4" x14ac:dyDescent="0.25">
      <c r="A26">
        <f t="shared" si="2"/>
        <v>2.3100000000000013E-2</v>
      </c>
      <c r="B26" s="3">
        <f t="shared" si="3"/>
        <v>269.02377002231577</v>
      </c>
      <c r="C26" s="1">
        <f t="shared" si="0"/>
        <v>1.3451188501115789</v>
      </c>
      <c r="D26" s="3">
        <f t="shared" si="1"/>
        <v>361.86894418509928</v>
      </c>
    </row>
    <row r="27" spans="1:4" x14ac:dyDescent="0.25">
      <c r="A27">
        <f t="shared" si="2"/>
        <v>2.4100000000000014E-2</v>
      </c>
      <c r="B27" s="3">
        <f t="shared" si="3"/>
        <v>312.3538814534835</v>
      </c>
      <c r="C27" s="1">
        <f t="shared" si="0"/>
        <v>1.5617694072674175</v>
      </c>
      <c r="D27" s="3">
        <f t="shared" si="1"/>
        <v>487.82473629528414</v>
      </c>
    </row>
    <row r="28" spans="1:4" x14ac:dyDescent="0.25">
      <c r="A28">
        <f t="shared" si="2"/>
        <v>2.5100000000000015E-2</v>
      </c>
      <c r="B28" s="3">
        <f t="shared" si="3"/>
        <v>325.10861867052301</v>
      </c>
      <c r="C28" s="1">
        <f t="shared" si="0"/>
        <v>1.6255430933526152</v>
      </c>
      <c r="D28" s="3">
        <f t="shared" si="1"/>
        <v>528.47806966927772</v>
      </c>
    </row>
    <row r="29" spans="1:4" x14ac:dyDescent="0.25">
      <c r="A29">
        <f t="shared" si="2"/>
        <v>2.6100000000000016E-2</v>
      </c>
      <c r="B29" s="3">
        <f t="shared" si="3"/>
        <v>306.03945912715068</v>
      </c>
      <c r="C29" s="1">
        <f t="shared" si="0"/>
        <v>1.5301972956357535</v>
      </c>
      <c r="D29" s="3">
        <f t="shared" si="1"/>
        <v>468.30075271419469</v>
      </c>
    </row>
    <row r="30" spans="1:4" x14ac:dyDescent="0.25">
      <c r="A30">
        <f t="shared" si="2"/>
        <v>2.7100000000000016E-2</v>
      </c>
      <c r="B30" s="3">
        <f t="shared" si="3"/>
        <v>257.01302502211894</v>
      </c>
      <c r="C30" s="1">
        <f t="shared" si="0"/>
        <v>1.2850651251105947</v>
      </c>
      <c r="D30" s="3">
        <f t="shared" si="1"/>
        <v>330.27847515510166</v>
      </c>
    </row>
    <row r="31" spans="1:4" x14ac:dyDescent="0.25">
      <c r="A31">
        <f t="shared" si="2"/>
        <v>2.8100000000000017E-2</v>
      </c>
      <c r="B31" s="3">
        <f t="shared" si="3"/>
        <v>182.82836531288044</v>
      </c>
      <c r="C31" s="1">
        <f t="shared" si="0"/>
        <v>0.91414182656440213</v>
      </c>
      <c r="D31" s="3">
        <f t="shared" si="1"/>
        <v>167.13105581490029</v>
      </c>
    </row>
    <row r="32" spans="1:4" x14ac:dyDescent="0.25">
      <c r="A32">
        <f t="shared" si="2"/>
        <v>2.9100000000000018E-2</v>
      </c>
      <c r="B32" s="3">
        <f t="shared" si="3"/>
        <v>90.747191366692618</v>
      </c>
      <c r="C32" s="1">
        <f t="shared" si="0"/>
        <v>0.45373595683346307</v>
      </c>
      <c r="D32" s="3">
        <f t="shared" si="1"/>
        <v>41.175263704715654</v>
      </c>
    </row>
    <row r="33" spans="1:4" x14ac:dyDescent="0.25">
      <c r="A33">
        <f t="shared" si="2"/>
        <v>3.0100000000000019E-2</v>
      </c>
      <c r="B33" s="3">
        <f t="shared" si="3"/>
        <v>-10.216949943328387</v>
      </c>
      <c r="C33" s="1">
        <f t="shared" si="0"/>
        <v>-5.1084749716641939E-2</v>
      </c>
      <c r="D33" s="3">
        <f t="shared" ref="D33:D50" si="4">B33*C33</f>
        <v>0.5219303307223897</v>
      </c>
    </row>
    <row r="34" spans="1:4" x14ac:dyDescent="0.25">
      <c r="A34">
        <f t="shared" si="2"/>
        <v>3.110000000000002E-2</v>
      </c>
      <c r="B34" s="3">
        <f t="shared" si="3"/>
        <v>-110.18098500721979</v>
      </c>
      <c r="C34" s="1">
        <f t="shared" si="0"/>
        <v>-0.55090492503609889</v>
      </c>
      <c r="D34" s="3">
        <f t="shared" si="4"/>
        <v>60.699247285805953</v>
      </c>
    </row>
    <row r="35" spans="1:4" x14ac:dyDescent="0.25">
      <c r="A35">
        <f t="shared" si="2"/>
        <v>3.2100000000000017E-2</v>
      </c>
      <c r="B35" s="3">
        <f t="shared" si="3"/>
        <v>-199.35973758254164</v>
      </c>
      <c r="C35" s="1">
        <f t="shared" si="0"/>
        <v>-0.9967986879127082</v>
      </c>
      <c r="D35" s="3">
        <f t="shared" si="4"/>
        <v>198.72152484489933</v>
      </c>
    </row>
    <row r="36" spans="1:4" x14ac:dyDescent="0.25">
      <c r="A36">
        <f t="shared" si="2"/>
        <v>3.3100000000000018E-2</v>
      </c>
      <c r="B36" s="3">
        <f t="shared" si="3"/>
        <v>-269.02377002231628</v>
      </c>
      <c r="C36" s="1">
        <f t="shared" si="0"/>
        <v>-1.3451188501115814</v>
      </c>
      <c r="D36" s="3">
        <f t="shared" si="4"/>
        <v>361.86894418510059</v>
      </c>
    </row>
    <row r="37" spans="1:4" x14ac:dyDescent="0.25">
      <c r="A37">
        <f t="shared" si="2"/>
        <v>3.4100000000000019E-2</v>
      </c>
      <c r="B37" s="3">
        <f t="shared" si="3"/>
        <v>-312.35388145348361</v>
      </c>
      <c r="C37" s="1">
        <f t="shared" si="0"/>
        <v>-1.561769407267418</v>
      </c>
      <c r="D37" s="3">
        <f t="shared" si="4"/>
        <v>487.82473629528442</v>
      </c>
    </row>
    <row r="38" spans="1:4" x14ac:dyDescent="0.25">
      <c r="A38">
        <f t="shared" si="2"/>
        <v>3.510000000000002E-2</v>
      </c>
      <c r="B38" s="3">
        <f t="shared" si="3"/>
        <v>-325.10861867052301</v>
      </c>
      <c r="C38" s="1">
        <f t="shared" si="0"/>
        <v>-1.6255430933526152</v>
      </c>
      <c r="D38" s="3">
        <f t="shared" si="4"/>
        <v>528.47806966927772</v>
      </c>
    </row>
    <row r="39" spans="1:4" x14ac:dyDescent="0.25">
      <c r="A39">
        <f t="shared" si="2"/>
        <v>3.6100000000000021E-2</v>
      </c>
      <c r="B39" s="3">
        <f t="shared" si="3"/>
        <v>-306.03945912715051</v>
      </c>
      <c r="C39" s="1">
        <f t="shared" si="0"/>
        <v>-1.5301972956357526</v>
      </c>
      <c r="D39" s="3">
        <f t="shared" si="4"/>
        <v>468.30075271419412</v>
      </c>
    </row>
    <row r="40" spans="1:4" x14ac:dyDescent="0.25">
      <c r="A40">
        <f t="shared" si="2"/>
        <v>3.7100000000000022E-2</v>
      </c>
      <c r="B40" s="3">
        <f t="shared" si="3"/>
        <v>-257.0130250221186</v>
      </c>
      <c r="C40" s="1">
        <f t="shared" si="0"/>
        <v>-1.2850651251105929</v>
      </c>
      <c r="D40" s="3">
        <f t="shared" si="4"/>
        <v>330.27847515510075</v>
      </c>
    </row>
    <row r="41" spans="1:4" x14ac:dyDescent="0.25">
      <c r="A41">
        <f t="shared" si="2"/>
        <v>3.8100000000000023E-2</v>
      </c>
      <c r="B41" s="3">
        <f t="shared" si="3"/>
        <v>-182.82836531288001</v>
      </c>
      <c r="C41" s="1">
        <f t="shared" si="0"/>
        <v>-0.91414182656440002</v>
      </c>
      <c r="D41" s="3">
        <f t="shared" si="4"/>
        <v>167.13105581489953</v>
      </c>
    </row>
    <row r="42" spans="1:4" x14ac:dyDescent="0.25">
      <c r="A42">
        <f t="shared" si="2"/>
        <v>3.9100000000000024E-2</v>
      </c>
      <c r="B42" s="3">
        <f t="shared" si="3"/>
        <v>-90.747191366692107</v>
      </c>
      <c r="C42" s="1">
        <f t="shared" si="0"/>
        <v>-0.45373595683346052</v>
      </c>
      <c r="D42" s="3">
        <f t="shared" si="4"/>
        <v>41.175263704715192</v>
      </c>
    </row>
    <row r="43" spans="1:4" x14ac:dyDescent="0.25">
      <c r="A43">
        <f t="shared" si="2"/>
        <v>4.0100000000000025E-2</v>
      </c>
      <c r="B43" s="3">
        <f t="shared" si="3"/>
        <v>10.216949943328926</v>
      </c>
      <c r="C43" s="1">
        <f t="shared" si="0"/>
        <v>5.1084749716644631E-2</v>
      </c>
      <c r="D43" s="3">
        <f t="shared" si="4"/>
        <v>0.52193033072244477</v>
      </c>
    </row>
    <row r="44" spans="1:4" x14ac:dyDescent="0.25">
      <c r="A44">
        <f t="shared" si="2"/>
        <v>4.1100000000000025E-2</v>
      </c>
      <c r="B44" s="3">
        <f t="shared" si="3"/>
        <v>110.18098500722029</v>
      </c>
      <c r="C44" s="1">
        <f t="shared" si="0"/>
        <v>0.55090492503610144</v>
      </c>
      <c r="D44" s="3">
        <f t="shared" si="4"/>
        <v>60.699247285806507</v>
      </c>
    </row>
    <row r="45" spans="1:4" x14ac:dyDescent="0.25">
      <c r="A45">
        <f t="shared" si="2"/>
        <v>4.2100000000000026E-2</v>
      </c>
      <c r="B45" s="3">
        <f t="shared" si="3"/>
        <v>199.35973758254201</v>
      </c>
      <c r="C45" s="1">
        <f t="shared" si="0"/>
        <v>0.99679868791271009</v>
      </c>
      <c r="D45" s="3">
        <f t="shared" si="4"/>
        <v>198.72152484490007</v>
      </c>
    </row>
    <row r="46" spans="1:4" x14ac:dyDescent="0.25">
      <c r="A46">
        <f t="shared" si="2"/>
        <v>4.3100000000000027E-2</v>
      </c>
      <c r="B46" s="3">
        <f t="shared" si="3"/>
        <v>269.02377002231623</v>
      </c>
      <c r="C46" s="1">
        <f t="shared" si="0"/>
        <v>1.3451188501115812</v>
      </c>
      <c r="D46" s="3">
        <f t="shared" si="4"/>
        <v>361.86894418510047</v>
      </c>
    </row>
    <row r="47" spans="1:4" x14ac:dyDescent="0.25">
      <c r="A47">
        <f t="shared" si="2"/>
        <v>4.4100000000000028E-2</v>
      </c>
      <c r="B47" s="3">
        <f t="shared" si="3"/>
        <v>312.35388145348372</v>
      </c>
      <c r="C47" s="1">
        <f t="shared" si="0"/>
        <v>1.5617694072674186</v>
      </c>
      <c r="D47" s="3">
        <f t="shared" si="4"/>
        <v>487.82473629528482</v>
      </c>
    </row>
    <row r="48" spans="1:4" x14ac:dyDescent="0.25">
      <c r="A48">
        <f t="shared" si="2"/>
        <v>4.5100000000000029E-2</v>
      </c>
      <c r="B48" s="3">
        <f t="shared" si="3"/>
        <v>325.10861867052296</v>
      </c>
      <c r="C48" s="1">
        <f t="shared" si="0"/>
        <v>1.6255430933526147</v>
      </c>
      <c r="D48" s="3">
        <f t="shared" si="4"/>
        <v>528.47806966927749</v>
      </c>
    </row>
    <row r="49" spans="1:4" x14ac:dyDescent="0.25">
      <c r="A49">
        <f t="shared" si="2"/>
        <v>4.610000000000003E-2</v>
      </c>
      <c r="B49" s="3">
        <f t="shared" si="3"/>
        <v>306.03945912715011</v>
      </c>
      <c r="C49" s="1">
        <f t="shared" si="0"/>
        <v>1.5301972956357506</v>
      </c>
      <c r="D49" s="3">
        <f t="shared" si="4"/>
        <v>468.30075271419292</v>
      </c>
    </row>
    <row r="50" spans="1:4" x14ac:dyDescent="0.25">
      <c r="A50">
        <f t="shared" si="2"/>
        <v>4.7100000000000031E-2</v>
      </c>
      <c r="B50" s="3">
        <f t="shared" si="3"/>
        <v>257.01302502211792</v>
      </c>
      <c r="C50" s="1">
        <f t="shared" si="0"/>
        <v>1.2850651251105896</v>
      </c>
      <c r="D50" s="3">
        <f t="shared" si="4"/>
        <v>330.27847515509904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B1ACE7AA3BBA4A8F31012F7C942086" ma:contentTypeVersion="10" ma:contentTypeDescription="Create a new document." ma:contentTypeScope="" ma:versionID="5e069308979f2b28570aeadfff88bc03">
  <xsd:schema xmlns:xsd="http://www.w3.org/2001/XMLSchema" xmlns:xs="http://www.w3.org/2001/XMLSchema" xmlns:p="http://schemas.microsoft.com/office/2006/metadata/properties" xmlns:ns3="3e3652d2-3875-418a-a0f2-30ebd902ca0d" targetNamespace="http://schemas.microsoft.com/office/2006/metadata/properties" ma:root="true" ma:fieldsID="9d23f13bae2d2cc42f39f7d87bc72dd1" ns3:_="">
    <xsd:import namespace="3e3652d2-3875-418a-a0f2-30ebd902ca0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3652d2-3875-418a-a0f2-30ebd902ca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C28A11-E671-433B-B545-3B534924D2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3652d2-3875-418a-a0f2-30ebd902ca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FB5CAF-F1EB-4D9B-A4E1-5C98194898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78BC17-59D0-47C8-A119-FCAFEDDD3468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3e3652d2-3875-418a-a0f2-30ebd902ca0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mccarthy</dc:creator>
  <cp:lastModifiedBy>joe mccarthy</cp:lastModifiedBy>
  <dcterms:created xsi:type="dcterms:W3CDTF">2020-04-19T19:35:27Z</dcterms:created>
  <dcterms:modified xsi:type="dcterms:W3CDTF">2020-04-22T12:27:45Z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0x010100A4B1ACE7AA3BBA4A8F31012F7C942086</vt:lpwstr>
  </property>
</Properties>
</file>